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65" windowWidth="20955" windowHeight="9600" tabRatio="724" activeTab="6"/>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1" r:id="rId10"/>
    <sheet name="Table X2 - Issuer specific" sheetId="22" r:id="rId11"/>
  </sheets>
  <definedNames>
    <definedName name="_xlnm.Print_Area" localSheetId="0">'Front page'!$A$1:$J$30</definedName>
    <definedName name="_xlnm.Print_Area" localSheetId="5">'M1 - M3'!$A$1:$L$31</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ALM'!$A$2:$D$16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A22" i="20" l="1"/>
  <c r="A12" i="20"/>
  <c r="A3" i="20"/>
  <c r="A25" i="19"/>
  <c r="A14" i="19"/>
  <c r="A3" i="19"/>
  <c r="A18" i="18"/>
  <c r="A3" i="18"/>
  <c r="A12" i="17"/>
  <c r="A8" i="17"/>
  <c r="D34" i="13"/>
  <c r="D9" i="13"/>
  <c r="E9" i="13"/>
  <c r="D16" i="13"/>
  <c r="D10" i="14"/>
  <c r="E10" i="14"/>
  <c r="D13" i="14"/>
</calcChain>
</file>

<file path=xl/sharedStrings.xml><?xml version="1.0" encoding="utf-8"?>
<sst xmlns="http://schemas.openxmlformats.org/spreadsheetml/2006/main" count="414" uniqueCount="268">
  <si>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</si>
  <si>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</si>
  <si>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</si>
  <si>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</si>
  <si>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</si>
  <si>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</si>
  <si>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</si>
  <si>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</si>
  <si>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</si>
  <si>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</si>
  <si>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</si>
  <si>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</si>
  <si>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</si>
  <si>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</si>
  <si>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</si>
  <si>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</si>
  <si>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</si>
  <si>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</si>
  <si>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</si>
  <si>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</si>
  <si>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</si>
  <si>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</si>
  <si>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</si>
  <si>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</si>
  <si>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</si>
  <si>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</si>
  <si>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</si>
  <si>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</si>
  <si>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</si>
  <si>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</si>
  <si>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</si>
  <si>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</si>
  <si>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</si>
  <si>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</si>
  <si>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</si>
  <si>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</si>
  <si>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</si>
  <si>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</si>
  <si>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</si>
  <si>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</si>
  <si>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</si>
  <si>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This transparency template is used with ECBC labelled covered bonds issues by the three issuer categories below. Please note that not all tables are applicable to each issuer type. Information on applicability is given below and where relevant in connection with the tables in the template.</t>
  </si>
  <si>
    <r>
      <t>·</t>
    </r>
    <r>
      <rPr>
        <sz val="7"/>
        <color theme="1"/>
        <rFont val="Times New Roman"/>
        <family val="1"/>
      </rPr>
      <t xml:space="preserve">          </t>
    </r>
    <r>
      <rPr>
        <b/>
        <sz val="8"/>
        <color theme="1"/>
        <rFont val="Times New Roman"/>
        <family val="1"/>
      </rPr>
      <t>Specialised mortgage banks</t>
    </r>
  </si>
  <si>
    <r>
      <t>o</t>
    </r>
    <r>
      <rPr>
        <sz val="7"/>
        <color theme="1"/>
        <rFont val="Times New Roman"/>
        <family val="1"/>
      </rPr>
      <t xml:space="preserve">    </t>
    </r>
    <r>
      <rPr>
        <sz val="8"/>
        <color theme="1"/>
        <rFont val="Times New Roman"/>
        <family val="1"/>
      </rPr>
      <t>Tables A, G1.1, G2-4, M1-M11, X1-2</t>
    </r>
  </si>
  <si>
    <t xml:space="preserve">General issuer information (Group level) </t>
  </si>
  <si>
    <r>
      <t>·</t>
    </r>
    <r>
      <rPr>
        <sz val="7"/>
        <color rgb="FF7F7F7F"/>
        <rFont val="Times New Roman"/>
        <family val="1"/>
      </rPr>
      <t xml:space="preserve">          </t>
    </r>
    <r>
      <rPr>
        <b/>
        <sz val="8"/>
        <color rgb="FF7F7F7F"/>
        <rFont val="Times New Roman"/>
        <family val="1"/>
      </rPr>
      <t>Ship finance institutes</t>
    </r>
  </si>
  <si>
    <r>
      <t>o</t>
    </r>
    <r>
      <rPr>
        <sz val="7"/>
        <color rgb="FF7F7F7F"/>
        <rFont val="Times New Roman"/>
        <family val="1"/>
      </rPr>
      <t xml:space="preserve">    </t>
    </r>
    <r>
      <rPr>
        <sz val="8"/>
        <color rgb="FF7F7F7F"/>
        <rFont val="Times New Roman"/>
        <family val="1"/>
      </rPr>
      <t>Tables A, G1.1, G2-4, S1-S11, X1-2</t>
    </r>
  </si>
  <si>
    <r>
      <t>·</t>
    </r>
    <r>
      <rPr>
        <sz val="7"/>
        <color rgb="FF7F7F7F"/>
        <rFont val="Times New Roman"/>
        <family val="1"/>
      </rPr>
      <t xml:space="preserve">          </t>
    </r>
    <r>
      <rPr>
        <b/>
        <sz val="8"/>
        <color rgb="FF7F7F7F"/>
        <rFont val="Times New Roman"/>
        <family val="1"/>
      </rPr>
      <t>Non-specialised bank CBs issuers</t>
    </r>
  </si>
  <si>
    <r>
      <t>o</t>
    </r>
    <r>
      <rPr>
        <sz val="7"/>
        <color rgb="FF7F7F7F"/>
        <rFont val="Times New Roman"/>
        <family val="1"/>
      </rPr>
      <t xml:space="preserve">    </t>
    </r>
    <r>
      <rPr>
        <sz val="8"/>
        <color rgb="FF7F7F7F"/>
        <rFont val="Times New Roman"/>
        <family val="1"/>
      </rPr>
      <t>Tables G1.2, G2-4, B1-B4, B6, B9-B11, X1-2</t>
    </r>
  </si>
  <si>
    <t>ECBC Covered Bond Label Transparency Template for Danish Issuers</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</si>
  <si>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</si>
  <si>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</si>
  <si>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</si>
  <si>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</si>
  <si>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</si>
  <si>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</si>
  <si>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</si>
  <si>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</si>
  <si>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</si>
  <si>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Customer loans (mortgage) (DKKbn)</t>
  </si>
  <si>
    <t xml:space="preserve">Composition by: </t>
  </si>
  <si>
    <t>Maturity</t>
  </si>
  <si>
    <t>Currency</t>
  </si>
  <si>
    <t>Customer type</t>
  </si>
  <si>
    <t>Q4 2012</t>
  </si>
  <si>
    <t>Q3 2012</t>
  </si>
  <si>
    <r>
      <t>Outstanding Senior Un</t>
    </r>
    <r>
      <rPr>
        <sz val="9"/>
        <color theme="1"/>
        <rFont val="Droid Sans"/>
        <family val="2"/>
      </rPr>
      <t xml:space="preserve">secured </t>
    </r>
    <r>
      <rPr>
        <sz val="9"/>
        <color rgb="FF000000"/>
        <rFont val="Droid Sans"/>
        <family val="2"/>
      </rPr>
      <t>Liabilities</t>
    </r>
  </si>
  <si>
    <r>
      <t xml:space="preserve">Net loan losses </t>
    </r>
    <r>
      <rPr>
        <i/>
        <sz val="9"/>
        <color theme="1"/>
        <rFont val="Droid Sans"/>
        <family val="2"/>
      </rPr>
      <t>(</t>
    </r>
    <r>
      <rPr>
        <i/>
        <sz val="9"/>
        <color rgb="FF000000"/>
        <rFont val="Droid Sans"/>
        <family val="2"/>
      </rPr>
      <t xml:space="preserve">Net loan losses and net loan loss provisions) </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</si>
  <si>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</si>
  <si>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</si>
  <si>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</si>
  <si>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</si>
  <si>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</si>
  <si>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</si>
  <si>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</si>
  <si>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</si>
  <si>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</si>
  <si>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</si>
  <si>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</si>
  <si>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</si>
  <si>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</si>
  <si>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r>
      <t xml:space="preserve">Non-performing loans </t>
    </r>
    <r>
      <rPr>
        <i/>
        <sz val="9"/>
        <color rgb="FF000000"/>
        <rFont val="Droid Sans"/>
        <family val="2"/>
      </rPr>
      <t>(see definition in table X1)</t>
    </r>
  </si>
  <si>
    <r>
      <t xml:space="preserve">Loan loss provisions </t>
    </r>
    <r>
      <rPr>
        <i/>
        <sz val="9"/>
        <color rgb="FF000000"/>
        <rFont val="Droid Sans"/>
        <family val="2"/>
      </rPr>
      <t>(sum of total individual and group wise loan loss provisions, end of quarter)</t>
    </r>
  </si>
  <si>
    <t>General cover pool information</t>
  </si>
  <si>
    <t>DKKbn / Percentage of nominal outstanding CBs</t>
  </si>
  <si>
    <t>Overcollateralisation ratio, %</t>
  </si>
  <si>
    <t xml:space="preserve">Nominal value of outstanding CBs </t>
  </si>
  <si>
    <t>Tier 2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</si>
  <si>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</si>
  <si>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</si>
  <si>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</si>
  <si>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</si>
  <si>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</si>
  <si>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</si>
  <si>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</si>
  <si>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</si>
  <si>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</si>
  <si>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</si>
  <si>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</si>
  <si>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</si>
  <si>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</si>
  <si>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</si>
  <si>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</si>
  <si>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</si>
  <si>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</si>
  <si>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</si>
  <si>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A2</t>
  </si>
  <si>
    <t>Aa1</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</si>
  <si>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</si>
  <si>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</si>
  <si>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</si>
  <si>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</si>
  <si>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</si>
  <si>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</si>
  <si>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</si>
  <si>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</si>
  <si>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</si>
  <si>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</si>
  <si>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</si>
  <si>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</si>
  <si>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</si>
  <si>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</si>
  <si>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</si>
  <si>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</si>
  <si>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</si>
  <si>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</si>
  <si>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</si>
  <si>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</si>
  <si>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</si>
  <si>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</si>
  <si>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</si>
  <si>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</si>
  <si>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</si>
  <si>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</si>
  <si>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</si>
  <si>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</si>
  <si>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</si>
  <si>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</si>
  <si>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</si>
  <si>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</si>
  <si>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</si>
  <si>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</si>
  <si>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</si>
  <si>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</si>
  <si>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</si>
  <si>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</si>
  <si>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</si>
  <si>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</si>
  <si>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Table M4 / B4</t>
  </si>
  <si>
    <t>------------------------------- per cent -----------------------------------</t>
  </si>
  <si>
    <t xml:space="preserve">0 - 19,9 </t>
  </si>
  <si>
    <t>40- 59,9</t>
  </si>
  <si>
    <t xml:space="preserve">70 - 79,9 </t>
  </si>
  <si>
    <t xml:space="preserve">85 - 89,9 </t>
  </si>
  <si>
    <t xml:space="preserve">90 - 94,9 </t>
  </si>
  <si>
    <t xml:space="preserve">95 - 100 </t>
  </si>
  <si>
    <t xml:space="preserve">&gt; 100 </t>
  </si>
  <si>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</si>
  <si>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</si>
  <si>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</si>
  <si>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</si>
  <si>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</si>
  <si>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</si>
  <si>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</si>
  <si>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</si>
  <si>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</si>
  <si>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</si>
  <si>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</si>
  <si>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</si>
  <si>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</si>
  <si>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</si>
  <si>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</si>
  <si>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</si>
  <si>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</si>
  <si>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</si>
  <si>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</si>
  <si>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</si>
  <si>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</si>
  <si>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</si>
  <si>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</si>
  <si>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</si>
  <si>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Frequency of updates</t>
    </r>
    <r>
      <rPr>
        <b/>
        <sz val="9"/>
        <color theme="1"/>
        <rFont val="Droid Sans"/>
        <family val="2"/>
      </rPr>
      <t>:</t>
    </r>
    <r>
      <rPr>
        <sz val="9"/>
        <color theme="1"/>
        <rFont val="Droid Sans"/>
        <family val="2"/>
      </rPr>
      <t xml:space="preserve"> Quarterly</t>
    </r>
  </si>
  <si>
    <r>
      <t>Table G1.1.</t>
    </r>
    <r>
      <rPr>
        <b/>
        <sz val="7"/>
        <color rgb="FF000000"/>
        <rFont val="Arial"/>
        <family val="2"/>
      </rPr>
      <t xml:space="preserve">    </t>
    </r>
    <r>
      <rPr>
        <b/>
        <sz val="11"/>
        <color rgb="FF000000"/>
        <rFont val="Arial"/>
        <family val="2"/>
      </rPr>
      <t>DLR Kredit General Capital Centre, General cover pool information</t>
    </r>
  </si>
  <si>
    <r>
      <t>Table G2</t>
    </r>
    <r>
      <rPr>
        <b/>
        <sz val="7"/>
        <color rgb="FF000000"/>
        <rFont val="Arial"/>
        <family val="2"/>
      </rPr>
      <t xml:space="preserve">    </t>
    </r>
    <r>
      <rPr>
        <b/>
        <sz val="11"/>
        <color rgb="FF000000"/>
        <rFont val="Arial"/>
        <family val="2"/>
      </rPr>
      <t>DLR Kredit General Capital Centre, Outstanding covered bonds</t>
    </r>
  </si>
  <si>
    <t>DLR Kredit General Capital Centre (RO)</t>
  </si>
  <si>
    <r>
      <t>Cover pool</t>
    </r>
    <r>
      <rPr>
        <b/>
        <sz val="9"/>
        <color theme="1"/>
        <rFont val="Droid Sans"/>
        <family val="2"/>
      </rPr>
      <t>:</t>
    </r>
    <r>
      <rPr>
        <sz val="9"/>
        <color theme="1"/>
        <rFont val="Droid Sans"/>
        <family val="2"/>
      </rPr>
      <t xml:space="preserve"> General Capital Centre </t>
    </r>
  </si>
  <si>
    <r>
      <t>Cover pool setup</t>
    </r>
    <r>
      <rPr>
        <b/>
        <sz val="9"/>
        <color theme="1"/>
        <rFont val="Droid Sans"/>
        <family val="2"/>
      </rPr>
      <t>:</t>
    </r>
    <r>
      <rPr>
        <sz val="9"/>
        <color theme="1"/>
        <rFont val="Droid Sans"/>
        <family val="2"/>
      </rPr>
      <t xml:space="preserve"> Single cover pool mortgage bonds, RO</t>
    </r>
  </si>
  <si>
    <r>
      <t>Format of transparency template</t>
    </r>
    <r>
      <rPr>
        <b/>
        <sz val="9"/>
        <color theme="1"/>
        <rFont val="Droid Sans"/>
        <family val="2"/>
      </rPr>
      <t>:</t>
    </r>
    <r>
      <rPr>
        <sz val="9"/>
        <color theme="1"/>
        <rFont val="Droid Sans"/>
        <family val="2"/>
      </rPr>
      <t xml:space="preserve"> Excel</t>
    </r>
  </si>
  <si>
    <r>
      <t>Lending, by-loan to-value, current property value (LTV</t>
    </r>
    <r>
      <rPr>
        <b/>
        <sz val="11"/>
        <color theme="1"/>
        <rFont val="Droid Sans"/>
        <family val="2"/>
      </rPr>
      <t>), per cent</t>
    </r>
  </si>
  <si>
    <t>Table M1</t>
  </si>
  <si>
    <t>Table M2</t>
  </si>
  <si>
    <t>Table M3</t>
  </si>
  <si>
    <t xml:space="preserve">Table G3    </t>
  </si>
  <si>
    <t xml:space="preserve">Table G4    </t>
  </si>
  <si>
    <t>DLR Kredit General Capital Centre, Additional characteristics of ALM business model for issued CBs</t>
  </si>
  <si>
    <r>
      <t>DLR Kredit General Capital Centre, Legal ALM (balance principle) adherence</t>
    </r>
    <r>
      <rPr>
        <b/>
        <vertAlign val="superscript"/>
        <sz val="11"/>
        <color rgb="FF000000"/>
        <rFont val="Droid Sans"/>
        <family val="2"/>
      </rPr>
      <t>1</t>
    </r>
  </si>
  <si>
    <t xml:space="preserve">General practice in Danish market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</si>
  <si>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</si>
  <si>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</si>
  <si>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</si>
  <si>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</si>
  <si>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E.g.: Private rental, Manufacturing and Manual Industries, Offices and Business, Agriculture.</t>
  </si>
  <si>
    <t>The Danish FSA sets guidelines for the grouping of property in categories. Examples of application of which classifies property as commercial are:</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</si>
  <si>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</si>
  <si>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</si>
  <si>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</si>
  <si>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</si>
  <si>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</si>
  <si>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</si>
  <si>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</si>
  <si>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</si>
  <si>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t>X1.    Key Concepts Explanation</t>
  </si>
  <si>
    <t>Asset substitution is not allowed for specialised mortgage banks, hence NPLs are part of the cover pool.</t>
  </si>
  <si>
    <t>No distinction made. Asset substitution is not allowed for specialised mortgage banks.</t>
  </si>
  <si>
    <t>If issuer's Key Concepts Explanation differs from general practice: State and explain in this column.</t>
  </si>
  <si>
    <t xml:space="preserve">2.     Residential versus commercial mortgages </t>
  </si>
  <si>
    <t>3.     NPL (Non-performing loans)</t>
  </si>
  <si>
    <t xml:space="preserve">X2.    Key Concepts Explanation </t>
  </si>
  <si>
    <t xml:space="preserve">Issuer specific </t>
  </si>
  <si>
    <t>(N/A for some issuers)</t>
  </si>
  <si>
    <t>How are the loans guaranteed?</t>
  </si>
  <si>
    <t>Loans to agricultural properties are covered by a collective, pro-rata loan loss guarantee arrangement with the local and regional banks (DLR’s shareholders). In 2012, the guarantee frame was DKK 80bn.</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</si>
  <si>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</si>
  <si>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</si>
  <si>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</si>
  <si>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</si>
  <si>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</si>
  <si>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</si>
  <si>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For RO-loans, there is no legal requirement of on-going valuation of properties. A property is valuated at the time of loan disbursement, and subsequent valuation can take place in case of re-mortgaging or supplementary mortgaging of the property.</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</si>
  <si>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</si>
  <si>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</si>
  <si>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</si>
  <si>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</si>
  <si>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t>6. Rating</t>
  </si>
  <si>
    <t>DLR Kredit terminated the cooperation with Moody’s on 3 December 2012.</t>
  </si>
  <si>
    <t>4.     Guaranteed loans (if part of the cover pool)</t>
  </si>
  <si>
    <t>5.  Loan-to-Value (LTV)</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</si>
  <si>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</si>
  <si>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</si>
  <si>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</si>
  <si>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</si>
  <si>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</si>
  <si>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</si>
  <si>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</si>
  <si>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</si>
  <si>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</si>
  <si>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</si>
  <si>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</si>
  <si>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</si>
  <si>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r>
      <t xml:space="preserve">The Danish FSA sets rules for loan loss provisioning. In case of </t>
    </r>
    <r>
      <rPr>
        <sz val="9"/>
        <color theme="1"/>
        <rFont val="Droid Sans"/>
        <family val="2"/>
      </rPr>
      <t>objective evidence of impairment (‘OIV’) provisioning for loss must be made.</t>
    </r>
  </si>
  <si>
    <r>
      <t xml:space="preserve">Describe your current stand-alone ratings and recent rating history on </t>
    </r>
    <r>
      <rPr>
        <u/>
        <sz val="9"/>
        <color rgb="FF000000"/>
        <rFont val="Droid Sans"/>
        <family val="2"/>
      </rPr>
      <t>issuer level</t>
    </r>
  </si>
  <si>
    <t>DKKbn</t>
  </si>
  <si>
    <t>Property value (latest valuation/most recent market value)</t>
  </si>
  <si>
    <t>Q1 2013</t>
  </si>
  <si>
    <r>
      <t xml:space="preserve">Guarantees </t>
    </r>
    <r>
      <rPr>
        <i/>
        <sz val="9"/>
        <color rgb="FF000000"/>
        <rFont val="Droid Sans"/>
        <family val="2"/>
      </rPr>
      <t>(e.g. provided by states, municipals, banks)</t>
    </r>
  </si>
  <si>
    <t>Senior unsecured debt</t>
  </si>
  <si>
    <r>
      <t xml:space="preserve">Core tier 1 capital </t>
    </r>
    <r>
      <rPr>
        <i/>
        <sz val="9"/>
        <color rgb="FF000000"/>
        <rFont val="Droid Sans"/>
        <family val="2"/>
      </rPr>
      <t>(Equity)</t>
    </r>
  </si>
  <si>
    <r>
      <rPr>
        <vertAlign val="superscript"/>
        <sz val="8"/>
        <color theme="1"/>
        <rFont val="Droid Sans"/>
        <family val="2"/>
      </rPr>
      <t xml:space="preserve">1 </t>
    </r>
    <r>
      <rPr>
        <sz val="8"/>
        <color theme="1"/>
        <rFont val="Droid Sans"/>
        <family val="2"/>
      </rPr>
      <t>Senior debt with a secondary claim on the cover pool assets (in markets referred as Sec. 15-bonds/former Sec. 33e-Bonds or Junior Covered Bonds).</t>
    </r>
  </si>
  <si>
    <t>Outstanding Senior Secured Liabilities (Sec. 15-bonds)</t>
  </si>
  <si>
    <t>Total, number</t>
  </si>
  <si>
    <t>Total, DKKbn</t>
  </si>
  <si>
    <t>Q2 2013</t>
  </si>
  <si>
    <r>
      <t>1</t>
    </r>
    <r>
      <rPr>
        <sz val="8"/>
        <color theme="1"/>
        <rFont val="Droid Sans"/>
        <family val="2"/>
      </rPr>
      <t xml:space="preserve"> DLR Kredit terminated the relationship with Moody’s per 03-12-2012</t>
    </r>
  </si>
  <si>
    <t>Eligible for central bank repo</t>
  </si>
  <si>
    <r>
      <t>Time of reporting</t>
    </r>
    <r>
      <rPr>
        <sz val="9"/>
        <color theme="1"/>
        <rFont val="Droid Sans"/>
        <family val="2"/>
      </rPr>
      <t>: 30-06-2013</t>
    </r>
  </si>
  <si>
    <r>
      <t xml:space="preserve">DLR Kredit holds an S&amp;P Long-Term Credit Rating of </t>
    </r>
    <r>
      <rPr>
        <b/>
        <sz val="9"/>
        <color rgb="FF000000"/>
        <rFont val="Droid Sans"/>
        <family val="2"/>
      </rPr>
      <t>BBB+/Stable outlook</t>
    </r>
    <r>
      <rPr>
        <sz val="9"/>
        <color rgb="FF000000"/>
        <rFont val="Droid Sans"/>
        <family val="2"/>
      </rPr>
      <t xml:space="preserve"> since July 2013.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</si>
  <si>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 On July 19, 2013, S&amp;P revised DLR Kredit outlook to stable from positive on funding reassessment, and affirmed the BBB+/A-2 ratings.</t>
  </si>
  <si>
    <r>
      <t xml:space="preserve">Time of publishing: </t>
    </r>
    <r>
      <rPr>
        <sz val="9"/>
        <rFont val="Droid Sans"/>
      </rPr>
      <t>September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</si>
</sst>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9">
    <font>
      <sz val="11"/>
      <color theme="1"/>
      <name val="Calibri"/>
      <family val="2"/>
      <scheme val="minor"/>
    </font>
    <font>
      <sz val="11"/>
      <color theme="1"/>
      <name val="Calibri"/>
      <family val="2"/>
      <scheme val="minor"/>
    </font>
    <font>
      <sz val="8"/>
      <color theme="1"/>
      <name val="Arial"/>
      <family val="2"/>
    </font>
    <font>
      <sz val="9"/>
      <color rgb="FF000000"/>
      <name val="Arial"/>
      <family val="2"/>
    </font>
    <font>
      <b/>
      <sz val="12"/>
      <color theme="1"/>
      <name val="Times New Roman"/>
      <family val="1"/>
    </font>
    <font>
      <sz val="11"/>
      <color theme="1"/>
      <name val="Droid Sans"/>
      <family val="2"/>
    </font>
    <font>
      <sz val="8"/>
      <color theme="1"/>
      <name val="Droid Sans"/>
      <family val="2"/>
    </font>
    <font>
      <sz val="8"/>
      <color theme="1"/>
      <name val="Times New Roman"/>
      <family val="1"/>
    </font>
    <font>
      <sz val="8"/>
      <color theme="1"/>
      <name val="Symbol"/>
      <family val="1"/>
      <charset val="2"/>
    </font>
    <font>
      <sz val="7"/>
      <color theme="1"/>
      <name val="Times New Roman"/>
      <family val="1"/>
    </font>
    <font>
      <b/>
      <sz val="8"/>
      <color theme="1"/>
      <name val="Times New Roman"/>
      <family val="1"/>
    </font>
    <font>
      <sz val="8"/>
      <color theme="1"/>
      <name val="Courier New"/>
      <family val="3"/>
    </font>
    <font>
      <b/>
      <u/>
      <sz val="14"/>
      <color theme="1"/>
      <name val="Arial"/>
      <family val="2"/>
    </font>
    <font>
      <sz val="8"/>
      <color rgb="FF7F7F7F"/>
      <name val="Symbol"/>
      <family val="1"/>
      <charset val="2"/>
    </font>
    <font>
      <sz val="7"/>
      <color rgb="FF7F7F7F"/>
      <name val="Times New Roman"/>
      <family val="1"/>
    </font>
    <font>
      <b/>
      <sz val="8"/>
      <color rgb="FF7F7F7F"/>
      <name val="Times New Roman"/>
      <family val="1"/>
    </font>
    <font>
      <sz val="8"/>
      <color rgb="FF7F7F7F"/>
      <name val="Courier New"/>
      <family val="3"/>
    </font>
    <font>
      <sz val="8"/>
      <color rgb="FF7F7F7F"/>
      <name val="Times New Roman"/>
      <family val="1"/>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Droid Sans"/>
      <family val="2"/>
    </font>
    <font>
      <b/>
      <sz val="10"/>
      <color rgb="FF000000"/>
      <name val="Droid Sans"/>
      <family val="2"/>
    </font>
    <font>
      <b/>
      <sz val="11"/>
      <color rgb="FF000000"/>
      <name val="Droid Sans"/>
      <family val="2"/>
    </font>
    <font>
      <b/>
      <vertAlign val="superscript"/>
      <sz val="11"/>
      <color rgb="FF000000"/>
      <name val="Droid Sans"/>
      <family val="2"/>
    </font>
    <font>
      <sz val="8"/>
      <color rgb="FF000000"/>
      <name val="Droid Sans"/>
      <family val="2"/>
    </font>
    <font>
      <b/>
      <i/>
      <sz val="10"/>
      <color rgb="FF000000"/>
      <name val="Droid Sans"/>
      <family val="2"/>
    </font>
    <font>
      <sz val="10"/>
      <color rgb="FF000000"/>
      <name val="Droid Sans"/>
      <family val="2"/>
    </font>
    <font>
      <u/>
      <sz val="9"/>
      <color rgb="FF000000"/>
      <name val="Droid Sans"/>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b/>
      <sz val="9"/>
      <color rgb="FF000000"/>
      <name val="Droid Sans"/>
    </font>
    <font>
      <sz val="9"/>
      <name val="Droid Sans"/>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right/>
      <top style="medium">
        <color rgb="FF99CC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64" fillId="0" borderId="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39"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6" fillId="46"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7" fillId="0" borderId="0" applyNumberFormat="0" applyFill="0" applyBorder="0" applyAlignment="0" applyProtection="0"/>
    <xf numFmtId="0" fontId="64" fillId="50" borderId="13" applyNumberFormat="0" applyFont="0" applyAlignment="0" applyProtection="0"/>
    <xf numFmtId="0" fontId="68" fillId="51" borderId="14" applyNumberFormat="0" applyAlignment="0" applyProtection="0"/>
    <xf numFmtId="0" fontId="69" fillId="0" borderId="0" applyNumberFormat="0" applyFill="0" applyBorder="0" applyAlignment="0" applyProtection="0"/>
    <xf numFmtId="0" fontId="70" fillId="38" borderId="0" applyNumberFormat="0" applyBorder="0" applyAlignment="0" applyProtection="0"/>
    <xf numFmtId="0" fontId="71" fillId="41" borderId="14" applyNumberFormat="0" applyAlignment="0" applyProtection="0"/>
    <xf numFmtId="168" fontId="64" fillId="0" borderId="0" applyFont="0" applyFill="0" applyBorder="0" applyAlignment="0" applyProtection="0"/>
    <xf numFmtId="168" fontId="64" fillId="0" borderId="0" applyFont="0" applyFill="0" applyBorder="0" applyAlignment="0" applyProtection="0"/>
    <xf numFmtId="0" fontId="72" fillId="52" borderId="15" applyNumberFormat="0" applyAlignment="0" applyProtection="0"/>
    <xf numFmtId="0" fontId="66" fillId="53"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56" borderId="0" applyNumberFormat="0" applyBorder="0" applyAlignment="0" applyProtection="0"/>
    <xf numFmtId="0" fontId="73" fillId="57" borderId="0" applyNumberFormat="0" applyBorder="0" applyAlignment="0" applyProtection="0"/>
    <xf numFmtId="0" fontId="74" fillId="51" borderId="16" applyNumberFormat="0" applyAlignment="0" applyProtection="0"/>
    <xf numFmtId="0" fontId="75" fillId="0" borderId="17" applyNumberFormat="0" applyFill="0" applyAlignment="0" applyProtection="0"/>
    <xf numFmtId="0" fontId="76" fillId="0" borderId="18" applyNumberFormat="0" applyFill="0" applyAlignment="0" applyProtection="0"/>
    <xf numFmtId="0" fontId="77" fillId="0" borderId="19" applyNumberFormat="0" applyFill="0" applyAlignment="0" applyProtection="0"/>
    <xf numFmtId="0" fontId="77" fillId="0" borderId="0" applyNumberFormat="0" applyFill="0" applyBorder="0" applyAlignment="0" applyProtection="0"/>
    <xf numFmtId="0" fontId="78" fillId="0" borderId="20" applyNumberFormat="0" applyFill="0" applyAlignment="0" applyProtection="0"/>
    <xf numFmtId="0" fontId="79" fillId="0" borderId="0" applyNumberFormat="0" applyFill="0" applyBorder="0" applyAlignment="0" applyProtection="0"/>
    <xf numFmtId="0" fontId="80" fillId="0" borderId="21" applyNumberFormat="0" applyFill="0" applyAlignment="0" applyProtection="0"/>
    <xf numFmtId="0" fontId="81" fillId="37" borderId="0" applyNumberFormat="0" applyBorder="0" applyAlignment="0" applyProtection="0"/>
    <xf numFmtId="0" fontId="1" fillId="0" borderId="0"/>
    <xf numFmtId="0" fontId="1" fillId="0" borderId="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4" applyNumberFormat="0" applyAlignment="0" applyProtection="0"/>
    <xf numFmtId="0" fontId="48" fillId="9" borderId="5" applyNumberFormat="0" applyAlignment="0" applyProtection="0"/>
    <xf numFmtId="0" fontId="49" fillId="9" borderId="4" applyNumberFormat="0" applyAlignment="0" applyProtection="0"/>
    <xf numFmtId="0" fontId="50" fillId="0" borderId="6" applyNumberFormat="0" applyFill="0" applyAlignment="0" applyProtection="0"/>
    <xf numFmtId="0" fontId="51" fillId="10" borderId="7" applyNumberFormat="0" applyAlignment="0" applyProtection="0"/>
    <xf numFmtId="0" fontId="52" fillId="0" borderId="0" applyNumberFormat="0" applyFill="0" applyBorder="0" applyAlignment="0" applyProtection="0"/>
    <xf numFmtId="0" fontId="1" fillId="11" borderId="8" applyNumberFormat="0" applyFon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5" fillId="35" borderId="0" applyNumberFormat="0" applyBorder="0" applyAlignment="0" applyProtection="0"/>
    <xf numFmtId="168" fontId="64" fillId="0" borderId="0" applyFont="0" applyFill="0" applyBorder="0" applyAlignment="0" applyProtection="0"/>
    <xf numFmtId="0" fontId="82" fillId="0" borderId="0"/>
    <xf numFmtId="0" fontId="83" fillId="0" borderId="1" applyNumberFormat="0" applyFill="0" applyAlignment="0" applyProtection="0"/>
    <xf numFmtId="0" fontId="84" fillId="0" borderId="2" applyNumberFormat="0" applyFill="0" applyAlignment="0" applyProtection="0"/>
    <xf numFmtId="0" fontId="85" fillId="0" borderId="3" applyNumberFormat="0" applyFill="0" applyAlignment="0" applyProtection="0"/>
    <xf numFmtId="0" fontId="85" fillId="0" borderId="0" applyNumberFormat="0" applyFill="0" applyBorder="0" applyAlignment="0" applyProtection="0"/>
    <xf numFmtId="0" fontId="86" fillId="5" borderId="0" applyNumberFormat="0" applyBorder="0" applyAlignment="0" applyProtection="0"/>
    <xf numFmtId="0" fontId="87" fillId="6" borderId="0" applyNumberFormat="0" applyBorder="0" applyAlignment="0" applyProtection="0"/>
    <xf numFmtId="0" fontId="88" fillId="7" borderId="0" applyNumberFormat="0" applyBorder="0" applyAlignment="0" applyProtection="0"/>
    <xf numFmtId="0" fontId="89" fillId="8" borderId="4" applyNumberFormat="0" applyAlignment="0" applyProtection="0"/>
    <xf numFmtId="0" fontId="90" fillId="9" borderId="5" applyNumberFormat="0" applyAlignment="0" applyProtection="0"/>
    <xf numFmtId="0" fontId="91" fillId="9" borderId="4" applyNumberFormat="0" applyAlignment="0" applyProtection="0"/>
    <xf numFmtId="0" fontId="92" fillId="0" borderId="6" applyNumberFormat="0" applyFill="0" applyAlignment="0" applyProtection="0"/>
    <xf numFmtId="0" fontId="93" fillId="10" borderId="7" applyNumberFormat="0" applyAlignment="0" applyProtection="0"/>
    <xf numFmtId="0" fontId="94" fillId="0" borderId="0" applyNumberFormat="0" applyFill="0" applyBorder="0" applyAlignment="0" applyProtection="0"/>
    <xf numFmtId="0" fontId="82" fillId="11" borderId="8" applyNumberFormat="0" applyFont="0" applyAlignment="0" applyProtection="0"/>
    <xf numFmtId="0" fontId="95" fillId="0" borderId="0" applyNumberFormat="0" applyFill="0" applyBorder="0" applyAlignment="0" applyProtection="0"/>
    <xf numFmtId="0" fontId="34" fillId="0" borderId="9" applyNumberFormat="0" applyFill="0" applyAlignment="0" applyProtection="0"/>
    <xf numFmtId="0" fontId="96"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96" fillId="35" borderId="0" applyNumberFormat="0" applyBorder="0" applyAlignment="0" applyProtection="0"/>
  </cellStyleXfs>
  <cellXfs count="204">
    <xf numFmtId="0" fontId="0" fillId="0" borderId="0" xfId="0"/>
    <xf numFmtId="0" fontId="0" fillId="3" borderId="0" xfId="0" applyFill="1"/>
    <xf numFmtId="0" fontId="4"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horizontal="left" vertical="center" indent="5"/>
    </xf>
    <xf numFmtId="0" fontId="11" fillId="3" borderId="0" xfId="0" applyFont="1" applyFill="1" applyAlignment="1">
      <alignment horizontal="left" vertical="center" indent="10"/>
    </xf>
    <xf numFmtId="0" fontId="12" fillId="0" borderId="0" xfId="0" applyFont="1"/>
    <xf numFmtId="0" fontId="13" fillId="3" borderId="0" xfId="0" applyFont="1" applyFill="1" applyAlignment="1">
      <alignment horizontal="left" vertical="center" indent="5"/>
    </xf>
    <xf numFmtId="0" fontId="16" fillId="3" borderId="0" xfId="0" applyFont="1" applyFill="1" applyAlignment="1">
      <alignment horizontal="left" vertical="center" indent="10"/>
    </xf>
    <xf numFmtId="0" fontId="22" fillId="3" borderId="0" xfId="0" applyFont="1" applyFill="1" applyAlignment="1">
      <alignment vertical="center" wrapText="1"/>
    </xf>
    <xf numFmtId="0" fontId="21" fillId="3" borderId="0" xfId="0" applyFont="1" applyFill="1" applyAlignment="1">
      <alignment vertical="center"/>
    </xf>
    <xf numFmtId="0" fontId="22" fillId="3" borderId="0" xfId="0" applyFont="1" applyFill="1" applyAlignment="1">
      <alignment horizontal="right" vertical="center" wrapText="1" indent="3"/>
    </xf>
    <xf numFmtId="0" fontId="23" fillId="3" borderId="0" xfId="0" applyFont="1" applyFill="1" applyAlignment="1">
      <alignment vertical="center" wrapText="1"/>
    </xf>
    <xf numFmtId="0" fontId="3" fillId="3" borderId="0" xfId="0" applyFont="1" applyFill="1" applyAlignment="1">
      <alignment horizontal="left" vertical="center" wrapText="1" indent="6"/>
    </xf>
    <xf numFmtId="0" fontId="22" fillId="3" borderId="0" xfId="0" applyFont="1" applyFill="1" applyAlignment="1">
      <alignment wrapText="1"/>
    </xf>
    <xf numFmtId="0" fontId="26" fillId="3" borderId="0" xfId="0" applyFont="1" applyFill="1" applyAlignment="1">
      <alignment vertical="center"/>
    </xf>
    <xf numFmtId="0" fontId="28" fillId="3" borderId="0" xfId="0" applyFont="1" applyFill="1" applyAlignment="1">
      <alignment wrapText="1"/>
    </xf>
    <xf numFmtId="0" fontId="22" fillId="3" borderId="0" xfId="0" applyFont="1" applyFill="1" applyAlignment="1"/>
    <xf numFmtId="0" fontId="28" fillId="3" borderId="0" xfId="0" applyFont="1" applyFill="1" applyAlignment="1"/>
    <xf numFmtId="0" fontId="22" fillId="3" borderId="0" xfId="0" applyFont="1" applyFill="1" applyAlignment="1">
      <alignment vertical="center"/>
    </xf>
    <xf numFmtId="0" fontId="28" fillId="3" borderId="0" xfId="0" applyFont="1" applyFill="1"/>
    <xf numFmtId="0" fontId="23" fillId="3" borderId="0" xfId="0" applyFont="1" applyFill="1"/>
    <xf numFmtId="165" fontId="23" fillId="3" borderId="0" xfId="0" applyNumberFormat="1" applyFont="1" applyFill="1"/>
    <xf numFmtId="0" fontId="23" fillId="3" borderId="0" xfId="0" applyFont="1" applyFill="1" applyBorder="1"/>
    <xf numFmtId="0" fontId="6" fillId="0" borderId="0" xfId="0" applyFont="1" applyAlignment="1">
      <alignment vertical="center"/>
    </xf>
    <xf numFmtId="0" fontId="22" fillId="3" borderId="0" xfId="0" applyFont="1" applyFill="1" applyBorder="1" applyAlignment="1">
      <alignment vertical="center"/>
    </xf>
    <xf numFmtId="9" fontId="22" fillId="3" borderId="0" xfId="0" applyNumberFormat="1" applyFont="1" applyFill="1" applyBorder="1" applyAlignment="1">
      <alignment horizontal="right" vertical="center"/>
    </xf>
    <xf numFmtId="9" fontId="22" fillId="3" borderId="0" xfId="0" applyNumberFormat="1" applyFont="1" applyFill="1" applyBorder="1" applyAlignment="1">
      <alignment horizontal="right" vertical="center" wrapText="1"/>
    </xf>
    <xf numFmtId="0" fontId="30" fillId="3" borderId="0" xfId="0" applyFont="1" applyFill="1" applyAlignment="1">
      <alignment vertical="center"/>
    </xf>
    <xf numFmtId="0" fontId="23" fillId="3" borderId="0" xfId="0" applyFont="1" applyFill="1" applyAlignment="1">
      <alignment horizontal="right"/>
    </xf>
    <xf numFmtId="0" fontId="0" fillId="3" borderId="0" xfId="0" applyFill="1" applyBorder="1" applyAlignment="1">
      <alignment horizontal="right"/>
    </xf>
    <xf numFmtId="0" fontId="22" fillId="3" borderId="0" xfId="0" applyFont="1" applyFill="1" applyBorder="1" applyAlignment="1">
      <alignment vertical="top"/>
    </xf>
    <xf numFmtId="0" fontId="22" fillId="3" borderId="0" xfId="0" applyFont="1" applyFill="1" applyBorder="1" applyAlignment="1"/>
    <xf numFmtId="0" fontId="22" fillId="3" borderId="0" xfId="0" applyFont="1" applyFill="1" applyBorder="1" applyAlignment="1">
      <alignment wrapText="1"/>
    </xf>
    <xf numFmtId="0" fontId="18" fillId="3" borderId="0" xfId="0" applyFont="1" applyFill="1" applyBorder="1" applyAlignment="1">
      <alignment vertical="center" wrapText="1"/>
    </xf>
    <xf numFmtId="0" fontId="0" fillId="3" borderId="0" xfId="0" applyFill="1" applyBorder="1" applyAlignment="1">
      <alignment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pplyAlignment="1">
      <alignment horizontal="center" vertical="center"/>
    </xf>
    <xf numFmtId="0" fontId="24" fillId="3" borderId="0" xfId="0" applyFont="1" applyFill="1" applyAlignment="1">
      <alignment vertical="center"/>
    </xf>
    <xf numFmtId="0" fontId="0" fillId="3" borderId="0" xfId="0" applyFill="1" applyBorder="1"/>
    <xf numFmtId="0" fontId="32" fillId="3" borderId="0" xfId="0" applyFont="1" applyFill="1" applyBorder="1" applyAlignment="1">
      <alignment vertical="center"/>
    </xf>
    <xf numFmtId="0" fontId="23" fillId="3" borderId="0" xfId="0" applyFont="1" applyFill="1" applyBorder="1" applyAlignment="1">
      <alignment wrapText="1"/>
    </xf>
    <xf numFmtId="0" fontId="23" fillId="3" borderId="0" xfId="0" applyFont="1" applyFill="1" applyBorder="1" applyAlignment="1"/>
    <xf numFmtId="0" fontId="35" fillId="3" borderId="0" xfId="0" applyFont="1" applyFill="1" applyBorder="1" applyAlignment="1"/>
    <xf numFmtId="0" fontId="23" fillId="3" borderId="0" xfId="0" applyFont="1" applyFill="1" applyBorder="1" applyAlignment="1">
      <alignment horizontal="center" vertical="center"/>
    </xf>
    <xf numFmtId="165" fontId="23" fillId="3" borderId="0" xfId="0" applyNumberFormat="1" applyFont="1" applyFill="1" applyBorder="1" applyAlignment="1">
      <alignment horizontal="right"/>
    </xf>
    <xf numFmtId="165" fontId="0" fillId="3" borderId="0" xfId="0" applyNumberFormat="1" applyFill="1"/>
    <xf numFmtId="0" fontId="2" fillId="3" borderId="0" xfId="0" applyFont="1" applyFill="1" applyBorder="1"/>
    <xf numFmtId="14" fontId="24" fillId="3" borderId="0" xfId="0" applyNumberFormat="1" applyFont="1" applyFill="1" applyAlignment="1">
      <alignment horizontal="left"/>
    </xf>
    <xf numFmtId="166" fontId="22" fillId="3" borderId="0" xfId="0" applyNumberFormat="1" applyFont="1" applyFill="1" applyAlignment="1">
      <alignment horizontal="right"/>
    </xf>
    <xf numFmtId="166" fontId="22" fillId="3" borderId="0" xfId="0" applyNumberFormat="1" applyFont="1" applyFill="1" applyBorder="1" applyAlignment="1">
      <alignment horizontal="right"/>
    </xf>
    <xf numFmtId="0" fontId="36" fillId="3" borderId="0" xfId="0" applyFont="1" applyFill="1"/>
    <xf numFmtId="0" fontId="37" fillId="3" borderId="0" xfId="0" applyFont="1" applyFill="1" applyAlignment="1">
      <alignment vertical="center"/>
    </xf>
    <xf numFmtId="0" fontId="38" fillId="3" borderId="0" xfId="0" applyFont="1" applyFill="1"/>
    <xf numFmtId="0" fontId="39" fillId="3" borderId="0" xfId="0" applyFont="1" applyFill="1" applyAlignment="1">
      <alignment vertical="center"/>
    </xf>
    <xf numFmtId="166" fontId="22" fillId="3" borderId="0" xfId="0" quotePrefix="1" applyNumberFormat="1" applyFont="1" applyFill="1" applyAlignment="1">
      <alignment horizontal="right"/>
    </xf>
    <xf numFmtId="0" fontId="22" fillId="3" borderId="0" xfId="0" applyFont="1" applyFill="1" applyBorder="1" applyAlignment="1">
      <alignment vertical="center" wrapText="1"/>
    </xf>
    <xf numFmtId="0" fontId="23" fillId="3" borderId="0" xfId="0" applyFont="1" applyFill="1" applyBorder="1" applyAlignment="1">
      <alignment vertical="center"/>
    </xf>
    <xf numFmtId="0" fontId="20" fillId="4" borderId="0" xfId="0" applyFont="1" applyFill="1" applyBorder="1" applyAlignment="1"/>
    <xf numFmtId="0" fontId="31" fillId="4" borderId="0" xfId="0" applyFont="1" applyFill="1" applyBorder="1" applyAlignment="1">
      <alignment horizontal="right" wrapText="1"/>
    </xf>
    <xf numFmtId="0" fontId="31" fillId="4" borderId="0" xfId="0" applyFont="1" applyFill="1" applyBorder="1" applyAlignment="1">
      <alignment horizontal="right"/>
    </xf>
    <xf numFmtId="0" fontId="18" fillId="3" borderId="0" xfId="0" applyFont="1" applyFill="1" applyBorder="1" applyAlignment="1">
      <alignment horizontal="right" vertical="center" wrapText="1"/>
    </xf>
    <xf numFmtId="0" fontId="18" fillId="3" borderId="0" xfId="0" applyFont="1" applyFill="1" applyBorder="1" applyAlignment="1">
      <alignment horizontal="right" vertical="center"/>
    </xf>
    <xf numFmtId="0" fontId="31" fillId="4" borderId="0" xfId="0" applyFont="1" applyFill="1" applyBorder="1" applyAlignment="1">
      <alignment horizontal="right" vertical="center" wrapText="1"/>
    </xf>
    <xf numFmtId="0" fontId="31" fillId="4" borderId="0" xfId="0" applyFont="1" applyFill="1" applyBorder="1" applyAlignment="1">
      <alignment horizontal="right" vertical="center"/>
    </xf>
    <xf numFmtId="0" fontId="23" fillId="3" borderId="0" xfId="0" applyFont="1" applyFill="1" applyAlignment="1"/>
    <xf numFmtId="0" fontId="22" fillId="3" borderId="0" xfId="0" applyFont="1" applyFill="1" applyBorder="1" applyAlignment="1">
      <alignment horizontal="right"/>
    </xf>
    <xf numFmtId="0" fontId="22" fillId="3" borderId="0" xfId="0" applyFont="1" applyFill="1" applyBorder="1" applyAlignment="1">
      <alignment horizontal="right" wrapText="1"/>
    </xf>
    <xf numFmtId="43" fontId="22" fillId="3" borderId="0" xfId="1" applyFont="1" applyFill="1" applyBorder="1" applyAlignment="1">
      <alignment horizontal="right" vertical="center"/>
    </xf>
    <xf numFmtId="43" fontId="22" fillId="3" borderId="0" xfId="1" applyFont="1" applyFill="1" applyBorder="1" applyAlignment="1">
      <alignment horizontal="right" vertical="center" wrapText="1"/>
    </xf>
    <xf numFmtId="14" fontId="24" fillId="3" borderId="10" xfId="0" applyNumberFormat="1" applyFont="1" applyFill="1" applyBorder="1" applyAlignment="1">
      <alignment horizontal="left" vertical="center"/>
    </xf>
    <xf numFmtId="0" fontId="0" fillId="3" borderId="10" xfId="0" applyFill="1" applyBorder="1"/>
    <xf numFmtId="0" fontId="23" fillId="3" borderId="10" xfId="0" applyFont="1" applyFill="1" applyBorder="1" applyAlignment="1">
      <alignment vertical="center"/>
    </xf>
    <xf numFmtId="0" fontId="23" fillId="3" borderId="10" xfId="0" applyFont="1" applyFill="1" applyBorder="1" applyAlignment="1">
      <alignment vertical="center" wrapText="1"/>
    </xf>
    <xf numFmtId="0" fontId="23" fillId="3" borderId="10" xfId="0" applyFont="1" applyFill="1" applyBorder="1" applyAlignment="1"/>
    <xf numFmtId="165" fontId="23" fillId="3" borderId="10" xfId="0" applyNumberFormat="1" applyFont="1" applyFill="1" applyBorder="1" applyAlignment="1">
      <alignment horizontal="right"/>
    </xf>
    <xf numFmtId="14" fontId="24" fillId="3" borderId="11" xfId="0" applyNumberFormat="1" applyFont="1" applyFill="1" applyBorder="1" applyAlignment="1">
      <alignment horizontal="left"/>
    </xf>
    <xf numFmtId="0" fontId="0" fillId="3" borderId="11" xfId="0" applyFill="1" applyBorder="1"/>
    <xf numFmtId="0" fontId="27" fillId="3" borderId="10" xfId="0" applyFont="1" applyFill="1" applyBorder="1" applyAlignment="1">
      <alignment horizontal="left" vertical="center"/>
    </xf>
    <xf numFmtId="0" fontId="0" fillId="3" borderId="10" xfId="0" applyFont="1" applyFill="1" applyBorder="1"/>
    <xf numFmtId="0" fontId="22" fillId="3" borderId="10" xfId="0" applyFont="1" applyFill="1" applyBorder="1" applyAlignment="1">
      <alignment vertical="center" wrapText="1"/>
    </xf>
    <xf numFmtId="0" fontId="0" fillId="3" borderId="10" xfId="0" quotePrefix="1" applyFill="1" applyBorder="1" applyAlignment="1">
      <alignment vertical="top"/>
    </xf>
    <xf numFmtId="0" fontId="22" fillId="3" borderId="10" xfId="0" applyFont="1" applyFill="1" applyBorder="1" applyAlignment="1">
      <alignment vertical="center"/>
    </xf>
    <xf numFmtId="0" fontId="28" fillId="3" borderId="10" xfId="0" applyFont="1" applyFill="1" applyBorder="1"/>
    <xf numFmtId="0" fontId="23" fillId="3" borderId="10" xfId="0" applyFont="1" applyFill="1" applyBorder="1"/>
    <xf numFmtId="0" fontId="22" fillId="3" borderId="10" xfId="0" applyFont="1" applyFill="1" applyBorder="1" applyAlignment="1"/>
    <xf numFmtId="0" fontId="22" fillId="3" borderId="10" xfId="0" applyFont="1" applyFill="1" applyBorder="1" applyAlignment="1">
      <alignment horizontal="right"/>
    </xf>
    <xf numFmtId="0" fontId="22" fillId="3" borderId="10" xfId="0" applyFont="1" applyFill="1" applyBorder="1" applyAlignment="1">
      <alignment horizontal="right" wrapText="1"/>
    </xf>
    <xf numFmtId="0" fontId="31" fillId="3" borderId="0" xfId="0" applyFont="1" applyFill="1" applyBorder="1" applyAlignment="1">
      <alignment horizontal="right" vertical="center"/>
    </xf>
    <xf numFmtId="0" fontId="0" fillId="4" borderId="0" xfId="0" applyFill="1" applyBorder="1" applyAlignment="1">
      <alignment horizontal="center" vertical="center"/>
    </xf>
    <xf numFmtId="0" fontId="23" fillId="3" borderId="10" xfId="0" applyFont="1" applyFill="1" applyBorder="1" applyAlignment="1">
      <alignment horizontal="center" vertical="center"/>
    </xf>
    <xf numFmtId="0" fontId="23" fillId="4" borderId="0" xfId="0" applyFont="1" applyFill="1" applyBorder="1" applyAlignment="1">
      <alignment vertical="center"/>
    </xf>
    <xf numFmtId="164" fontId="23" fillId="3" borderId="10" xfId="1" applyNumberFormat="1" applyFont="1" applyFill="1" applyBorder="1" applyAlignment="1">
      <alignment vertical="center" wrapText="1"/>
    </xf>
    <xf numFmtId="0" fontId="23" fillId="3" borderId="11" xfId="0" applyFont="1" applyFill="1" applyBorder="1" applyAlignment="1">
      <alignment vertical="center"/>
    </xf>
    <xf numFmtId="164" fontId="23" fillId="3" borderId="10" xfId="1" applyNumberFormat="1" applyFont="1" applyFill="1" applyBorder="1" applyAlignment="1">
      <alignment wrapText="1"/>
    </xf>
    <xf numFmtId="167" fontId="23" fillId="3" borderId="10" xfId="1" applyNumberFormat="1" applyFont="1" applyFill="1" applyBorder="1" applyAlignment="1">
      <alignment wrapText="1"/>
    </xf>
    <xf numFmtId="14" fontId="24" fillId="3" borderId="10" xfId="0" applyNumberFormat="1" applyFont="1" applyFill="1" applyBorder="1" applyAlignment="1">
      <alignment horizontal="left"/>
    </xf>
    <xf numFmtId="0" fontId="22" fillId="4" borderId="0" xfId="0" applyFont="1" applyFill="1" applyBorder="1" applyAlignment="1">
      <alignment vertical="center"/>
    </xf>
    <xf numFmtId="166" fontId="22" fillId="3" borderId="10" xfId="0" applyNumberFormat="1" applyFont="1" applyFill="1" applyBorder="1" applyAlignment="1"/>
    <xf numFmtId="166" fontId="22" fillId="3" borderId="10" xfId="0" applyNumberFormat="1" applyFont="1" applyFill="1" applyBorder="1" applyAlignment="1">
      <alignment horizontal="right"/>
    </xf>
    <xf numFmtId="0" fontId="22" fillId="3" borderId="11" xfId="0" applyFont="1" applyFill="1" applyBorder="1" applyAlignment="1">
      <alignment horizontal="right" vertical="center"/>
    </xf>
    <xf numFmtId="9" fontId="22" fillId="3" borderId="11" xfId="0" applyNumberFormat="1" applyFont="1" applyFill="1" applyBorder="1" applyAlignment="1">
      <alignment horizontal="right" vertical="center"/>
    </xf>
    <xf numFmtId="0" fontId="56" fillId="3" borderId="0" xfId="0" applyFont="1" applyFill="1" applyBorder="1" applyAlignment="1">
      <alignment vertical="center"/>
    </xf>
    <xf numFmtId="0" fontId="56" fillId="3" borderId="12" xfId="0" applyFont="1" applyFill="1" applyBorder="1" applyAlignment="1">
      <alignment vertical="center"/>
    </xf>
    <xf numFmtId="0" fontId="58" fillId="3" borderId="0" xfId="0" applyFont="1" applyFill="1" applyBorder="1" applyAlignment="1">
      <alignment vertical="center"/>
    </xf>
    <xf numFmtId="0" fontId="58" fillId="3" borderId="0" xfId="0" applyFont="1" applyFill="1" applyBorder="1" applyAlignment="1">
      <alignment vertical="center" wrapText="1"/>
    </xf>
    <xf numFmtId="0" fontId="0" fillId="0" borderId="0" xfId="0" applyAlignment="1"/>
    <xf numFmtId="0" fontId="23" fillId="3" borderId="10" xfId="0" applyFont="1" applyFill="1" applyBorder="1" applyAlignment="1">
      <alignment horizontal="left" vertical="center"/>
    </xf>
    <xf numFmtId="0" fontId="2" fillId="4" borderId="0" xfId="0" applyFont="1" applyFill="1" applyBorder="1"/>
    <xf numFmtId="0" fontId="0" fillId="4" borderId="0" xfId="0" applyFill="1" applyBorder="1"/>
    <xf numFmtId="0" fontId="58" fillId="0" borderId="0" xfId="0" applyFont="1" applyBorder="1" applyAlignment="1">
      <alignment vertical="center" wrapText="1"/>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2" fillId="4" borderId="0" xfId="0" applyFont="1" applyFill="1" applyBorder="1" applyAlignment="1">
      <alignment horizontal="right" wrapText="1"/>
    </xf>
    <xf numFmtId="0" fontId="23" fillId="4" borderId="0" xfId="0" applyFont="1" applyFill="1" applyBorder="1" applyAlignment="1"/>
    <xf numFmtId="165" fontId="23" fillId="3" borderId="0" xfId="0" applyNumberFormat="1" applyFont="1" applyFill="1" applyAlignment="1"/>
    <xf numFmtId="0" fontId="23" fillId="3" borderId="0" xfId="0" applyFont="1" applyFill="1" applyAlignment="1">
      <alignment horizontal="right" wrapText="1"/>
    </xf>
    <xf numFmtId="0" fontId="22" fillId="3" borderId="0" xfId="0" applyFont="1" applyFill="1" applyAlignment="1">
      <alignment horizontal="right"/>
    </xf>
    <xf numFmtId="0" fontId="57" fillId="3" borderId="11" xfId="0" applyFont="1" applyFill="1" applyBorder="1" applyAlignment="1">
      <alignment horizontal="left" vertical="center" wrapText="1" indent="1"/>
    </xf>
    <xf numFmtId="0" fontId="57" fillId="3" borderId="0" xfId="0" applyFont="1" applyFill="1" applyBorder="1" applyAlignment="1">
      <alignment horizontal="left" vertical="center" wrapText="1" indent="1"/>
    </xf>
    <xf numFmtId="0" fontId="60" fillId="3" borderId="0" xfId="0" applyFont="1" applyFill="1" applyBorder="1" applyAlignment="1">
      <alignment horizontal="justify" vertical="center" wrapText="1"/>
    </xf>
    <xf numFmtId="0" fontId="57" fillId="3" borderId="11" xfId="0" applyFont="1" applyFill="1" applyBorder="1" applyAlignment="1">
      <alignment vertical="center" wrapText="1"/>
    </xf>
    <xf numFmtId="0" fontId="57" fillId="2" borderId="12" xfId="0" applyFont="1" applyFill="1" applyBorder="1" applyAlignment="1">
      <alignment vertical="center" wrapText="1"/>
    </xf>
    <xf numFmtId="0" fontId="61" fillId="2" borderId="10" xfId="0" applyFont="1" applyFill="1" applyBorder="1" applyAlignment="1">
      <alignment vertical="center" wrapText="1"/>
    </xf>
    <xf numFmtId="0" fontId="62" fillId="3" borderId="11" xfId="0" applyFont="1" applyFill="1" applyBorder="1" applyAlignment="1">
      <alignment horizontal="justify" vertical="center" wrapText="1"/>
    </xf>
    <xf numFmtId="0" fontId="22" fillId="3" borderId="0" xfId="0" applyFont="1" applyFill="1" applyBorder="1" applyAlignment="1">
      <alignment vertical="top" wrapText="1"/>
    </xf>
    <xf numFmtId="0" fontId="22" fillId="3" borderId="0" xfId="0" applyFont="1" applyFill="1" applyBorder="1" applyAlignment="1">
      <alignment horizontal="left" vertical="top" wrapText="1"/>
    </xf>
    <xf numFmtId="0" fontId="22" fillId="3" borderId="0" xfId="0" applyFont="1" applyFill="1" applyBorder="1" applyAlignment="1">
      <alignment horizontal="left" vertical="top" wrapText="1" indent="5"/>
    </xf>
    <xf numFmtId="0" fontId="22" fillId="3" borderId="10" xfId="0" applyFont="1" applyFill="1" applyBorder="1" applyAlignment="1">
      <alignment horizontal="left" vertical="top" wrapText="1"/>
    </xf>
    <xf numFmtId="0" fontId="57" fillId="0" borderId="0" xfId="0" applyFont="1" applyBorder="1" applyAlignment="1">
      <alignment horizontal="left" vertical="center" wrapText="1" indent="1"/>
    </xf>
    <xf numFmtId="0" fontId="61" fillId="2" borderId="0" xfId="0" applyFont="1" applyFill="1" applyBorder="1" applyAlignment="1">
      <alignment vertical="center" wrapText="1"/>
    </xf>
    <xf numFmtId="0" fontId="22" fillId="4" borderId="0" xfId="0" applyFont="1" applyFill="1" applyBorder="1" applyAlignment="1">
      <alignment horizontal="justify" vertical="center" wrapText="1"/>
    </xf>
    <xf numFmtId="0" fontId="22" fillId="3" borderId="0" xfId="0" applyFont="1" applyFill="1" applyBorder="1" applyAlignment="1">
      <alignment horizontal="justify" vertical="top" wrapText="1"/>
    </xf>
    <xf numFmtId="0" fontId="63" fillId="3" borderId="0" xfId="0" applyFont="1" applyFill="1" applyBorder="1" applyAlignment="1">
      <alignment horizontal="center" wrapText="1"/>
    </xf>
    <xf numFmtId="0" fontId="22" fillId="3" borderId="0" xfId="0" applyFont="1" applyFill="1" applyBorder="1" applyAlignment="1">
      <alignment horizontal="center" vertical="top" wrapText="1"/>
    </xf>
    <xf numFmtId="0" fontId="23" fillId="3" borderId="0" xfId="0" applyFont="1" applyFill="1" applyBorder="1" applyAlignment="1">
      <alignment horizontal="justify" vertical="top" wrapText="1"/>
    </xf>
    <xf numFmtId="0" fontId="23" fillId="3" borderId="0" xfId="0" applyFont="1" applyFill="1" applyBorder="1" applyAlignment="1">
      <alignment vertical="top" wrapText="1"/>
    </xf>
    <xf numFmtId="0" fontId="22" fillId="4" borderId="0" xfId="0" applyFont="1" applyFill="1" applyBorder="1" applyAlignment="1">
      <alignment horizontal="justify" vertical="top" wrapText="1"/>
    </xf>
    <xf numFmtId="0" fontId="22" fillId="3" borderId="10" xfId="0" applyFont="1" applyFill="1" applyBorder="1" applyAlignment="1">
      <alignment horizontal="justify" vertical="top" wrapText="1"/>
    </xf>
    <xf numFmtId="0" fontId="31" fillId="4" borderId="0" xfId="0" applyFont="1" applyFill="1" applyBorder="1" applyAlignment="1">
      <alignment vertical="center" wrapText="1"/>
    </xf>
    <xf numFmtId="166" fontId="23" fillId="3" borderId="0" xfId="2" applyNumberFormat="1" applyFont="1" applyFill="1" applyAlignment="1"/>
    <xf numFmtId="165" fontId="22" fillId="3" borderId="0" xfId="0" applyNumberFormat="1" applyFont="1" applyFill="1" applyBorder="1" applyAlignment="1">
      <alignment horizontal="right"/>
    </xf>
    <xf numFmtId="0" fontId="18" fillId="3" borderId="0" xfId="0" applyFont="1" applyFill="1" applyBorder="1" applyAlignment="1">
      <alignment vertical="center" wrapText="1"/>
    </xf>
    <xf numFmtId="165" fontId="22" fillId="3" borderId="0" xfId="0" applyNumberFormat="1" applyFont="1" applyFill="1" applyAlignment="1">
      <alignment vertical="center" wrapText="1"/>
    </xf>
    <xf numFmtId="1" fontId="23" fillId="3" borderId="0" xfId="0" applyNumberFormat="1" applyFont="1" applyFill="1" applyAlignment="1"/>
    <xf numFmtId="165" fontId="22" fillId="3" borderId="0" xfId="0" applyNumberFormat="1" applyFont="1" applyFill="1" applyBorder="1" applyAlignment="1"/>
    <xf numFmtId="165" fontId="22" fillId="3" borderId="0" xfId="0" applyNumberFormat="1" applyFont="1" applyFill="1" applyBorder="1" applyAlignment="1">
      <alignment wrapText="1"/>
    </xf>
    <xf numFmtId="165" fontId="22" fillId="3" borderId="0" xfId="0" applyNumberFormat="1" applyFont="1" applyFill="1" applyBorder="1" applyAlignment="1">
      <alignment vertical="center" wrapText="1"/>
    </xf>
    <xf numFmtId="165" fontId="23" fillId="3" borderId="0" xfId="0" applyNumberFormat="1" applyFont="1" applyFill="1" applyAlignment="1">
      <alignment vertical="center" wrapText="1"/>
    </xf>
    <xf numFmtId="165" fontId="23" fillId="3" borderId="0" xfId="0" applyNumberFormat="1" applyFont="1" applyFill="1" applyAlignment="1">
      <alignment horizontal="right"/>
    </xf>
    <xf numFmtId="166" fontId="22" fillId="3" borderId="0" xfId="2" applyNumberFormat="1" applyFont="1" applyFill="1" applyAlignment="1">
      <alignment wrapText="1"/>
    </xf>
    <xf numFmtId="165" fontId="22" fillId="3" borderId="0" xfId="0" applyNumberFormat="1" applyFont="1" applyFill="1" applyAlignment="1">
      <alignment wrapText="1"/>
    </xf>
    <xf numFmtId="165" fontId="22" fillId="3" borderId="10" xfId="2" applyNumberFormat="1" applyFont="1" applyFill="1" applyBorder="1" applyAlignment="1"/>
    <xf numFmtId="165" fontId="23" fillId="0" borderId="10" xfId="1" applyNumberFormat="1" applyFont="1" applyBorder="1" applyAlignment="1"/>
    <xf numFmtId="165" fontId="22" fillId="2" borderId="10" xfId="2" applyNumberFormat="1" applyFont="1" applyFill="1" applyBorder="1" applyAlignment="1">
      <alignment wrapText="1"/>
    </xf>
    <xf numFmtId="165" fontId="22" fillId="2" borderId="10" xfId="1" applyNumberFormat="1" applyFont="1" applyFill="1" applyBorder="1" applyAlignment="1">
      <alignment wrapText="1"/>
    </xf>
    <xf numFmtId="165" fontId="54" fillId="3" borderId="0" xfId="0" applyNumberFormat="1" applyFont="1" applyFill="1"/>
    <xf numFmtId="0" fontId="22" fillId="3" borderId="0" xfId="0" applyFont="1" applyFill="1" applyAlignment="1">
      <alignment horizontal="justify" vertical="center" wrapText="1"/>
    </xf>
    <xf numFmtId="0" fontId="97" fillId="3" borderId="0" xfId="0" applyFont="1" applyFill="1" applyAlignment="1">
      <alignment horizontal="justify" vertical="center" wrapText="1"/>
    </xf>
    <xf numFmtId="0" fontId="97" fillId="3" borderId="0" xfId="0" applyFont="1" applyFill="1" applyAlignment="1">
      <alignment vertical="center" wrapText="1"/>
    </xf>
    <xf numFmtId="165" fontId="23" fillId="3" borderId="0" xfId="0" applyNumberFormat="1" applyFont="1" applyFill="1" applyBorder="1" applyAlignment="1"/>
    <xf numFmtId="165" fontId="23" fillId="3" borderId="10" xfId="0" applyNumberFormat="1" applyFont="1" applyFill="1" applyBorder="1" applyAlignment="1"/>
    <xf numFmtId="165" fontId="0" fillId="0" borderId="0" xfId="0" applyNumberFormat="1" applyFill="1" applyBorder="1" applyAlignment="1">
      <alignment horizontal="right"/>
    </xf>
    <xf numFmtId="0" fontId="7" fillId="3" borderId="0" xfId="0" applyFont="1" applyFill="1" applyAlignment="1">
      <alignment vertical="center" wrapText="1"/>
    </xf>
    <xf numFmtId="0" fontId="0" fillId="3" borderId="0" xfId="0" applyFill="1" applyAlignment="1">
      <alignment wrapText="1"/>
    </xf>
    <xf numFmtId="0" fontId="18" fillId="3" borderId="0" xfId="0" applyFont="1" applyFill="1" applyBorder="1" applyAlignment="1">
      <alignment vertical="center" wrapText="1"/>
    </xf>
    <xf numFmtId="0" fontId="0" fillId="3" borderId="0" xfId="0" applyFill="1" applyBorder="1" applyAlignment="1">
      <alignment wrapText="1"/>
    </xf>
    <xf numFmtId="0" fontId="20" fillId="4" borderId="0" xfId="0" applyFont="1" applyFill="1" applyBorder="1" applyAlignment="1">
      <alignment vertical="center"/>
    </xf>
    <xf numFmtId="0" fontId="0" fillId="4" borderId="0" xfId="0" applyFill="1" applyBorder="1" applyAlignment="1">
      <alignment vertical="center"/>
    </xf>
    <xf numFmtId="0" fontId="22" fillId="3" borderId="0" xfId="0" applyFont="1" applyFill="1" applyAlignment="1">
      <alignment vertical="center"/>
    </xf>
    <xf numFmtId="0" fontId="0" fillId="3" borderId="0" xfId="0" applyFill="1" applyAlignment="1"/>
    <xf numFmtId="0" fontId="0" fillId="3" borderId="0" xfId="0" applyFill="1" applyAlignment="1">
      <alignment vertical="center"/>
    </xf>
    <xf numFmtId="0" fontId="58" fillId="3" borderId="12" xfId="0" applyFont="1" applyFill="1" applyBorder="1" applyAlignment="1">
      <alignment vertical="center" wrapText="1"/>
    </xf>
    <xf numFmtId="0" fontId="0" fillId="0" borderId="12" xfId="0" applyBorder="1" applyAlignment="1">
      <alignment vertical="center"/>
    </xf>
    <xf numFmtId="0" fontId="23" fillId="3" borderId="10" xfId="0" applyFont="1" applyFill="1" applyBorder="1" applyAlignment="1">
      <alignment horizontal="left" vertical="center"/>
    </xf>
    <xf numFmtId="0" fontId="0" fillId="3" borderId="10" xfId="0" applyFill="1" applyBorder="1" applyAlignment="1">
      <alignment horizontal="left"/>
    </xf>
    <xf numFmtId="0" fontId="0" fillId="0" borderId="0" xfId="0" applyAlignment="1"/>
    <xf numFmtId="0" fontId="0" fillId="0" borderId="0" xfId="0" applyAlignment="1">
      <alignment vertical="center"/>
    </xf>
    <xf numFmtId="0" fontId="23" fillId="3" borderId="10" xfId="0" applyFont="1" applyFill="1" applyBorder="1" applyAlignment="1">
      <alignment horizontal="center" vertical="center"/>
    </xf>
    <xf numFmtId="0" fontId="0" fillId="3" borderId="10" xfId="0" applyFill="1" applyBorder="1" applyAlignment="1"/>
    <xf numFmtId="0" fontId="56" fillId="3" borderId="0" xfId="0" applyFont="1" applyFill="1" applyBorder="1" applyAlignment="1">
      <alignment vertical="center"/>
    </xf>
    <xf numFmtId="0" fontId="0" fillId="3" borderId="0" xfId="0" applyFont="1" applyFill="1" applyBorder="1" applyAlignment="1">
      <alignment vertical="center"/>
    </xf>
    <xf numFmtId="0" fontId="58" fillId="3" borderId="0" xfId="0" applyFont="1" applyFill="1" applyBorder="1" applyAlignment="1">
      <alignment vertical="center"/>
    </xf>
    <xf numFmtId="0" fontId="22" fillId="4" borderId="0" xfId="0" applyFont="1" applyFill="1" applyBorder="1" applyAlignment="1">
      <alignment horizontal="center" vertical="center"/>
    </xf>
    <xf numFmtId="0" fontId="56" fillId="3" borderId="0" xfId="0" applyFont="1" applyFill="1" applyBorder="1" applyAlignment="1">
      <alignment vertical="center" wrapText="1"/>
    </xf>
    <xf numFmtId="0" fontId="0" fillId="3" borderId="0" xfId="0" applyFont="1" applyFill="1" applyBorder="1" applyAlignment="1">
      <alignment vertical="center" wrapText="1"/>
    </xf>
    <xf numFmtId="0" fontId="56" fillId="3" borderId="12" xfId="0" applyFont="1" applyFill="1" applyBorder="1" applyAlignment="1">
      <alignment vertical="center" wrapText="1"/>
    </xf>
    <xf numFmtId="0" fontId="0" fillId="3" borderId="12"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vertical="center"/>
    </xf>
    <xf numFmtId="0" fontId="22" fillId="3" borderId="0" xfId="0" applyFont="1" applyFill="1" applyBorder="1" applyAlignment="1">
      <alignment horizontal="left" vertical="top" wrapText="1"/>
    </xf>
    <xf numFmtId="0" fontId="22" fillId="3" borderId="0" xfId="0" applyFont="1" applyFill="1" applyBorder="1" applyAlignment="1">
      <alignment vertical="top" wrapText="1"/>
    </xf>
    <xf numFmtId="0" fontId="22" fillId="3" borderId="0" xfId="0" applyFont="1" applyFill="1" applyBorder="1" applyAlignment="1">
      <alignment vertical="center" wrapText="1"/>
    </xf>
    <xf numFmtId="0" fontId="31"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0" xfId="0" applyFont="1" applyFill="1" applyBorder="1" applyAlignment="1">
      <alignment wrapText="1"/>
    </xf>
    <xf numFmtId="0" fontId="23" fillId="0" borderId="0" xfId="0" applyFont="1" applyAlignment="1"/>
    <xf numFmtId="0" fontId="57" fillId="0" borderId="12" xfId="0" applyFont="1" applyBorder="1" applyAlignment="1">
      <alignment horizontal="left" vertical="center" wrapText="1" indent="1"/>
    </xf>
    <xf numFmtId="0" fontId="57" fillId="0" borderId="10" xfId="0" applyFont="1" applyBorder="1" applyAlignment="1">
      <alignment horizontal="left" vertical="center" wrapText="1" indent="1"/>
    </xf>
    <xf numFmtId="0" fontId="22" fillId="3" borderId="0" xfId="0" applyFont="1" applyFill="1" applyBorder="1" applyAlignment="1">
      <alignment horizontal="justify" vertical="top" wrapText="1"/>
    </xf>
    <xf numFmtId="0" fontId="22" fillId="3" borderId="10" xfId="0" applyFont="1" applyFill="1" applyBorder="1" applyAlignment="1">
      <alignment horizontal="justify" vertical="top" wrapText="1"/>
    </xf>
  </cellXfs>
  <cellStyles count="132">
    <cellStyle name="20 % - Markeringsfarve1 2" xfId="67"/>
    <cellStyle name="20 % - Markeringsfarve1 3" xfId="109"/>
    <cellStyle name="20 % - Markeringsfarve1 4" xfId="4"/>
    <cellStyle name="20 % - Markeringsfarve2 2" xfId="71"/>
    <cellStyle name="20 % - Markeringsfarve2 3" xfId="113"/>
    <cellStyle name="20 % - Markeringsfarve2 4" xfId="5"/>
    <cellStyle name="20 % - Markeringsfarve3 2" xfId="75"/>
    <cellStyle name="20 % - Markeringsfarve3 3" xfId="117"/>
    <cellStyle name="20 % - Markeringsfarve3 4" xfId="6"/>
    <cellStyle name="20 % - Markeringsfarve4 2" xfId="79"/>
    <cellStyle name="20 % - Markeringsfarve4 3" xfId="121"/>
    <cellStyle name="20 % - Markeringsfarve4 4" xfId="7"/>
    <cellStyle name="20 % - Markeringsfarve5 2" xfId="83"/>
    <cellStyle name="20 % - Markeringsfarve5 3" xfId="125"/>
    <cellStyle name="20 % - Markeringsfarve5 4" xfId="8"/>
    <cellStyle name="20 % - Markeringsfarve6 2" xfId="87"/>
    <cellStyle name="20 % - Markeringsfarve6 3" xfId="129"/>
    <cellStyle name="20 % - Markeringsfarve6 4" xfId="9"/>
    <cellStyle name="40 % - Markeringsfarve1 2" xfId="68"/>
    <cellStyle name="40 % - Markeringsfarve1 3" xfId="110"/>
    <cellStyle name="40 % - Markeringsfarve1 4" xfId="10"/>
    <cellStyle name="40 % - Markeringsfarve2 2" xfId="72"/>
    <cellStyle name="40 % - Markeringsfarve2 3" xfId="114"/>
    <cellStyle name="40 % - Markeringsfarve2 4" xfId="11"/>
    <cellStyle name="40 % - Markeringsfarve3 2" xfId="76"/>
    <cellStyle name="40 % - Markeringsfarve3 3" xfId="118"/>
    <cellStyle name="40 % - Markeringsfarve3 4" xfId="12"/>
    <cellStyle name="40 % - Markeringsfarve4 2" xfId="80"/>
    <cellStyle name="40 % - Markeringsfarve4 3" xfId="122"/>
    <cellStyle name="40 % - Markeringsfarve4 4" xfId="13"/>
    <cellStyle name="40 % - Markeringsfarve5 2" xfId="84"/>
    <cellStyle name="40 % - Markeringsfarve5 3" xfId="126"/>
    <cellStyle name="40 % - Markeringsfarve5 4" xfId="14"/>
    <cellStyle name="40 % - Markeringsfarve6 2" xfId="88"/>
    <cellStyle name="40 % - Markeringsfarve6 3" xfId="130"/>
    <cellStyle name="40 % - Markeringsfarve6 4" xfId="15"/>
    <cellStyle name="60 % - Markeringsfarve1 2" xfId="69"/>
    <cellStyle name="60 % - Markeringsfarve1 3" xfId="111"/>
    <cellStyle name="60 % - Markeringsfarve1 4" xfId="16"/>
    <cellStyle name="60 % - Markeringsfarve2 2" xfId="73"/>
    <cellStyle name="60 % - Markeringsfarve2 3" xfId="115"/>
    <cellStyle name="60 % - Markeringsfarve2 4" xfId="17"/>
    <cellStyle name="60 % - Markeringsfarve3 2" xfId="77"/>
    <cellStyle name="60 % - Markeringsfarve3 3" xfId="119"/>
    <cellStyle name="60 % - Markeringsfarve3 4" xfId="18"/>
    <cellStyle name="60 % - Markeringsfarve4 2" xfId="81"/>
    <cellStyle name="60 % - Markeringsfarve4 3" xfId="123"/>
    <cellStyle name="60 % - Markeringsfarve4 4" xfId="19"/>
    <cellStyle name="60 % - Markeringsfarve5 2" xfId="85"/>
    <cellStyle name="60 % - Markeringsfarve5 3" xfId="127"/>
    <cellStyle name="60 % - Markeringsfarve5 4" xfId="20"/>
    <cellStyle name="60 % - Markeringsfarve6 2" xfId="89"/>
    <cellStyle name="60 % - Markeringsfarve6 3" xfId="131"/>
    <cellStyle name="60 % - Markeringsfarve6 4" xfId="21"/>
    <cellStyle name="Advarselstekst 2" xfId="62"/>
    <cellStyle name="Advarselstekst 3" xfId="104"/>
    <cellStyle name="Advarselstekst 4" xfId="22"/>
    <cellStyle name="Bemærk! 2" xfId="63"/>
    <cellStyle name="Bemærk! 3" xfId="105"/>
    <cellStyle name="Bemærk! 4" xfId="23"/>
    <cellStyle name="Beregning 2" xfId="59"/>
    <cellStyle name="Beregning 3" xfId="101"/>
    <cellStyle name="Beregning 4" xfId="24"/>
    <cellStyle name="Forklarende tekst 2" xfId="64"/>
    <cellStyle name="Forklarende tekst 3" xfId="106"/>
    <cellStyle name="Forklarende tekst 4" xfId="25"/>
    <cellStyle name="God 2" xfId="54"/>
    <cellStyle name="God 3" xfId="96"/>
    <cellStyle name="God 4" xfId="26"/>
    <cellStyle name="Input 2" xfId="57"/>
    <cellStyle name="Input 3" xfId="99"/>
    <cellStyle name="Input 4" xfId="27"/>
    <cellStyle name="Komma" xfId="1" builtinId="3"/>
    <cellStyle name="Komma 2" xfId="29"/>
    <cellStyle name="Komma 3" xfId="90"/>
    <cellStyle name="Komma 4" xfId="28"/>
    <cellStyle name="Kontroller celle 2" xfId="61"/>
    <cellStyle name="Kontroller celle 3" xfId="103"/>
    <cellStyle name="Kontroller celle 4" xfId="30"/>
    <cellStyle name="Markeringsfarve1 2" xfId="66"/>
    <cellStyle name="Markeringsfarve1 3" xfId="108"/>
    <cellStyle name="Markeringsfarve1 4" xfId="31"/>
    <cellStyle name="Markeringsfarve2 2" xfId="70"/>
    <cellStyle name="Markeringsfarve2 3" xfId="112"/>
    <cellStyle name="Markeringsfarve2 4" xfId="32"/>
    <cellStyle name="Markeringsfarve3 2" xfId="74"/>
    <cellStyle name="Markeringsfarve3 3" xfId="116"/>
    <cellStyle name="Markeringsfarve3 4" xfId="33"/>
    <cellStyle name="Markeringsfarve4 2" xfId="78"/>
    <cellStyle name="Markeringsfarve4 3" xfId="120"/>
    <cellStyle name="Markeringsfarve4 4" xfId="34"/>
    <cellStyle name="Markeringsfarve5 2" xfId="82"/>
    <cellStyle name="Markeringsfarve5 3" xfId="124"/>
    <cellStyle name="Markeringsfarve5 4" xfId="35"/>
    <cellStyle name="Markeringsfarve6 2" xfId="86"/>
    <cellStyle name="Markeringsfarve6 3" xfId="128"/>
    <cellStyle name="Markeringsfarve6 4" xfId="36"/>
    <cellStyle name="Neutral 2" xfId="56"/>
    <cellStyle name="Neutral 3" xfId="98"/>
    <cellStyle name="Neutral 4" xfId="37"/>
    <cellStyle name="Normal" xfId="0" builtinId="0"/>
    <cellStyle name="Normal 2" xfId="47"/>
    <cellStyle name="Normal 3" xfId="48"/>
    <cellStyle name="Normal 4" xfId="91"/>
    <cellStyle name="Normal 5" xfId="3"/>
    <cellStyle name="Output 2" xfId="58"/>
    <cellStyle name="Output 3" xfId="100"/>
    <cellStyle name="Output 4" xfId="38"/>
    <cellStyle name="Overskrift 1 2" xfId="50"/>
    <cellStyle name="Overskrift 1 3" xfId="92"/>
    <cellStyle name="Overskrift 1 4" xfId="39"/>
    <cellStyle name="Overskrift 2 2" xfId="51"/>
    <cellStyle name="Overskrift 2 3" xfId="93"/>
    <cellStyle name="Overskrift 2 4" xfId="40"/>
    <cellStyle name="Overskrift 3 2" xfId="52"/>
    <cellStyle name="Overskrift 3 3" xfId="94"/>
    <cellStyle name="Overskrift 3 4" xfId="41"/>
    <cellStyle name="Overskrift 4 2" xfId="53"/>
    <cellStyle name="Overskrift 4 3" xfId="95"/>
    <cellStyle name="Overskrift 4 4" xfId="42"/>
    <cellStyle name="Procent" xfId="2" builtinId="5"/>
    <cellStyle name="Sammenkædet celle 2" xfId="60"/>
    <cellStyle name="Sammenkædet celle 3" xfId="102"/>
    <cellStyle name="Sammenkædet celle 4" xfId="43"/>
    <cellStyle name="Titel 2" xfId="49"/>
    <cellStyle name="Titel 3" xfId="44"/>
    <cellStyle name="Total 2" xfId="65"/>
    <cellStyle name="Total 3" xfId="107"/>
    <cellStyle name="Total 4" xfId="45"/>
    <cellStyle name="Ugyldig 2" xfId="55"/>
    <cellStyle name="Ugyldig 3" xfId="97"/>
    <cellStyle name="Ugyldig 4" xfId="46"/>
  </cellStyles>
  <dxfs count="0"/>
  <tableStyles count="0" defaultTableStyle="TableStyleMedium2" defaultPivotStyle="PivotStyleLight16"/>
  <colors>
    <mruColors>
      <color rgb="FF99CC00"/>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390525</xdr:colOff>
      <xdr:row>3</xdr:row>
      <xdr:rowOff>133350</xdr:rowOff>
    </xdr:from>
    <xdr:to>
      <xdr:col>9</xdr:col>
      <xdr:colOff>742950</xdr:colOff>
      <xdr:row>5</xdr:row>
      <xdr:rowOff>133350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43000"/>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114300</xdr:rowOff>
    </xdr:from>
    <xdr:to>
      <xdr:col>4</xdr:col>
      <xdr:colOff>266700</xdr:colOff>
      <xdr:row>6</xdr:row>
      <xdr:rowOff>19050</xdr:rowOff>
    </xdr:to>
    <xdr:pic>
      <xdr:nvPicPr>
        <xdr:cNvPr id="3" name="Billed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25336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676275</xdr:colOff>
      <xdr:row>2</xdr:row>
      <xdr:rowOff>123825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1428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219075</xdr:colOff>
      <xdr:row>1</xdr:row>
      <xdr:rowOff>19050</xdr:rowOff>
    </xdr:from>
    <xdr:to>
      <xdr:col>5</xdr:col>
      <xdr:colOff>571500</xdr:colOff>
      <xdr:row>2</xdr:row>
      <xdr:rowOff>190500</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209550"/>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0</xdr:row>
      <xdr:rowOff>180975</xdr:rowOff>
    </xdr:from>
    <xdr:to>
      <xdr:col>6</xdr:col>
      <xdr:colOff>0</xdr:colOff>
      <xdr:row>2</xdr:row>
      <xdr:rowOff>161925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1809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5886450</xdr:colOff>
      <xdr:row>0</xdr:row>
      <xdr:rowOff>180975</xdr:rowOff>
    </xdr:from>
    <xdr:to>
      <xdr:col>3</xdr:col>
      <xdr:colOff>590550</xdr:colOff>
      <xdr:row>2</xdr:row>
      <xdr:rowOff>161925</xdr:rowOff>
    </xdr:to>
    <xdr:pic>
      <xdr:nvPicPr>
        <xdr:cNvPr id="4"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1809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238125</xdr:rowOff>
    </xdr:from>
    <xdr:to>
      <xdr:col>11</xdr:col>
      <xdr:colOff>523875</xdr:colOff>
      <xdr:row>1</xdr:row>
      <xdr:rowOff>47625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381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219075</xdr:colOff>
      <xdr:row>0</xdr:row>
      <xdr:rowOff>209550</xdr:rowOff>
    </xdr:from>
    <xdr:to>
      <xdr:col>10</xdr:col>
      <xdr:colOff>571500</xdr:colOff>
      <xdr:row>1</xdr:row>
      <xdr:rowOff>28575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2095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180975</xdr:rowOff>
    </xdr:from>
    <xdr:to>
      <xdr:col>11</xdr:col>
      <xdr:colOff>581025</xdr:colOff>
      <xdr:row>0</xdr:row>
      <xdr:rowOff>571500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1809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228600</xdr:colOff>
      <xdr:row>0</xdr:row>
      <xdr:rowOff>152400</xdr:rowOff>
    </xdr:from>
    <xdr:to>
      <xdr:col>11</xdr:col>
      <xdr:colOff>609600</xdr:colOff>
      <xdr:row>0</xdr:row>
      <xdr:rowOff>542925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152400"/>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selection activeCell="A19" sqref="A19"/>
    </sheetView>
  </sheetViews>
  <sheetFormatPr defaultRowHeight="15"/>
  <cols>
    <col min="10" max="10" width="11.85546875" customWidth="1"/>
  </cols>
  <sheetData>
    <row r="1" spans="1:29" ht="49.5" customHeight="1" thickBot="1">
      <c r="A1" s="80" t="s">
        <v>49</v>
      </c>
      <c r="B1" s="81"/>
      <c r="C1" s="81"/>
      <c r="D1" s="81"/>
      <c r="E1" s="81"/>
      <c r="F1" s="81"/>
      <c r="G1" s="81"/>
      <c r="H1" s="81"/>
      <c r="I1" s="81"/>
      <c r="J1" s="81"/>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75">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75">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75">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75">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54" t="s">
        <v>40</v>
      </c>
      <c r="B8" s="22"/>
      <c r="C8" s="55"/>
      <c r="D8" s="55"/>
      <c r="E8" s="55"/>
      <c r="F8" s="1"/>
      <c r="G8" s="1"/>
      <c r="H8" s="1"/>
      <c r="I8" s="1"/>
      <c r="J8" s="1"/>
      <c r="K8" s="1"/>
      <c r="L8" s="1"/>
      <c r="M8" s="1"/>
      <c r="N8" s="1"/>
      <c r="O8" s="1"/>
      <c r="P8" s="1"/>
      <c r="Q8" s="1"/>
      <c r="R8" s="1"/>
      <c r="S8" s="1"/>
      <c r="T8" s="1"/>
      <c r="U8" s="1"/>
      <c r="V8" s="1"/>
      <c r="W8" s="1"/>
      <c r="X8" s="1"/>
      <c r="Y8" s="1"/>
      <c r="Z8" s="1"/>
      <c r="AA8" s="1"/>
      <c r="AB8" s="1"/>
      <c r="AC8" s="1"/>
    </row>
    <row r="9" spans="1:29">
      <c r="A9" s="56" t="s">
        <v>177</v>
      </c>
      <c r="B9" s="22"/>
      <c r="C9" s="55"/>
      <c r="D9" s="55"/>
      <c r="E9" s="55"/>
      <c r="F9" s="1"/>
      <c r="G9" s="1"/>
      <c r="H9" s="1"/>
      <c r="I9" s="1"/>
      <c r="J9" s="1"/>
      <c r="K9" s="1"/>
      <c r="L9" s="1"/>
      <c r="M9" s="1"/>
      <c r="N9" s="1"/>
      <c r="O9" s="1"/>
      <c r="P9" s="1"/>
      <c r="Q9" s="1"/>
      <c r="R9" s="1"/>
      <c r="S9" s="1"/>
      <c r="T9" s="1"/>
      <c r="U9" s="1"/>
      <c r="V9" s="1"/>
      <c r="W9" s="1"/>
      <c r="X9" s="1"/>
      <c r="Y9" s="1"/>
      <c r="Z9" s="1"/>
      <c r="AA9" s="1"/>
      <c r="AB9" s="1"/>
      <c r="AC9" s="1"/>
    </row>
    <row r="10" spans="1:29">
      <c r="A10" s="56" t="s">
        <v>178</v>
      </c>
      <c r="B10" s="22"/>
      <c r="C10" s="55"/>
      <c r="D10" s="55"/>
      <c r="E10" s="55"/>
      <c r="F10" s="1"/>
      <c r="G10" s="1"/>
      <c r="H10" s="1"/>
      <c r="I10" s="1"/>
      <c r="J10" s="1"/>
      <c r="K10" s="1"/>
      <c r="L10" s="1"/>
      <c r="M10" s="1"/>
      <c r="N10" s="1"/>
      <c r="O10" s="1"/>
      <c r="P10" s="1"/>
      <c r="Q10" s="1"/>
      <c r="R10" s="1"/>
      <c r="S10" s="1"/>
      <c r="T10" s="1"/>
      <c r="U10" s="1"/>
      <c r="V10" s="1"/>
      <c r="W10" s="1"/>
      <c r="X10" s="1"/>
      <c r="Y10" s="1"/>
      <c r="Z10" s="1"/>
      <c r="AA10" s="1"/>
      <c r="AB10" s="1"/>
      <c r="AC10" s="1"/>
    </row>
    <row r="11" spans="1:29">
      <c r="A11" s="56" t="s">
        <v>185</v>
      </c>
      <c r="B11" s="22"/>
      <c r="C11" s="55"/>
      <c r="D11" s="55"/>
      <c r="E11" s="55"/>
      <c r="F11" s="1"/>
      <c r="G11" s="1"/>
      <c r="H11" s="1"/>
      <c r="I11" s="1"/>
      <c r="J11" s="1"/>
      <c r="K11" s="1"/>
      <c r="L11" s="1"/>
      <c r="M11" s="1"/>
      <c r="N11" s="1"/>
      <c r="O11" s="1"/>
      <c r="P11" s="1"/>
      <c r="Q11" s="1"/>
      <c r="R11" s="1"/>
      <c r="S11" s="1"/>
      <c r="T11" s="1"/>
      <c r="U11" s="1"/>
      <c r="V11" s="1"/>
      <c r="W11" s="1"/>
      <c r="X11" s="1"/>
      <c r="Y11" s="1"/>
      <c r="Z11" s="1"/>
      <c r="AA11" s="1"/>
      <c r="AB11" s="1"/>
      <c r="AC11" s="1"/>
    </row>
    <row r="12" spans="1:29">
      <c r="A12" s="56" t="s">
        <v>186</v>
      </c>
      <c r="B12" s="22"/>
      <c r="C12" s="55"/>
      <c r="D12" s="55"/>
      <c r="E12" s="55"/>
      <c r="F12" s="1"/>
      <c r="G12" s="1"/>
      <c r="H12" s="1"/>
      <c r="I12" s="1"/>
      <c r="J12" s="1"/>
      <c r="K12" s="1"/>
      <c r="L12" s="1"/>
      <c r="M12" s="1"/>
      <c r="N12" s="1"/>
      <c r="O12" s="1"/>
      <c r="P12" s="1"/>
      <c r="Q12" s="1"/>
      <c r="R12" s="1"/>
      <c r="S12" s="1"/>
      <c r="T12" s="1"/>
      <c r="U12" s="1"/>
      <c r="V12" s="1"/>
      <c r="W12" s="1"/>
      <c r="X12" s="1"/>
      <c r="Y12" s="1"/>
      <c r="Z12" s="1"/>
      <c r="AA12" s="1"/>
      <c r="AB12" s="1"/>
      <c r="AC12" s="1"/>
    </row>
    <row r="13" spans="1:29">
      <c r="A13" s="56" t="s">
        <v>179</v>
      </c>
      <c r="B13" s="22"/>
      <c r="C13" s="55"/>
      <c r="D13" s="55"/>
      <c r="E13" s="55"/>
      <c r="F13" s="1"/>
      <c r="G13" s="1"/>
      <c r="H13" s="1"/>
      <c r="I13" s="1"/>
      <c r="J13" s="1"/>
      <c r="K13" s="1"/>
      <c r="L13" s="1"/>
      <c r="M13" s="1"/>
      <c r="N13" s="1"/>
      <c r="O13" s="1"/>
      <c r="P13" s="1"/>
      <c r="Q13" s="1"/>
      <c r="R13" s="1"/>
      <c r="S13" s="1"/>
      <c r="T13" s="1"/>
      <c r="U13" s="1"/>
      <c r="V13" s="1"/>
      <c r="W13" s="1"/>
      <c r="X13" s="1"/>
      <c r="Y13" s="1"/>
      <c r="Z13" s="1"/>
      <c r="AA13" s="1"/>
      <c r="AB13" s="1"/>
      <c r="AC13" s="1"/>
    </row>
    <row r="14" spans="1:29">
      <c r="A14" s="56" t="s">
        <v>180</v>
      </c>
      <c r="B14" s="22"/>
      <c r="C14" s="55"/>
      <c r="D14" s="55"/>
      <c r="E14" s="55"/>
      <c r="F14" s="1"/>
      <c r="G14" s="1"/>
      <c r="H14" s="1"/>
      <c r="I14" s="1"/>
      <c r="J14" s="1"/>
      <c r="K14" s="1"/>
      <c r="L14" s="1"/>
      <c r="M14" s="1"/>
      <c r="N14" s="1"/>
      <c r="O14" s="1"/>
      <c r="P14" s="1"/>
      <c r="Q14" s="1"/>
      <c r="R14" s="1"/>
      <c r="S14" s="1"/>
      <c r="T14" s="1"/>
      <c r="U14" s="1"/>
      <c r="V14" s="1"/>
      <c r="W14" s="1"/>
      <c r="X14" s="1"/>
      <c r="Y14" s="1"/>
      <c r="Z14" s="1"/>
      <c r="AA14" s="1"/>
      <c r="AB14" s="1"/>
      <c r="AC14" s="1"/>
    </row>
    <row r="15" spans="1:29">
      <c r="A15" s="56" t="s">
        <v>187</v>
      </c>
      <c r="B15" s="22"/>
      <c r="C15" s="55"/>
      <c r="D15" s="55"/>
      <c r="E15" s="55"/>
      <c r="F15" s="1"/>
      <c r="G15" s="1"/>
      <c r="H15" s="1"/>
      <c r="I15" s="1"/>
      <c r="J15" s="1"/>
      <c r="K15" s="1"/>
      <c r="L15" s="1"/>
      <c r="M15" s="1"/>
      <c r="N15" s="1"/>
      <c r="O15" s="1"/>
      <c r="P15" s="1"/>
      <c r="Q15" s="1"/>
      <c r="R15" s="1"/>
      <c r="S15" s="1"/>
      <c r="T15" s="1"/>
      <c r="U15" s="1"/>
      <c r="V15" s="1"/>
      <c r="W15" s="1"/>
      <c r="X15" s="1"/>
      <c r="Y15" s="1"/>
      <c r="Z15" s="1"/>
      <c r="AA15" s="1"/>
      <c r="AB15" s="1"/>
      <c r="AC15" s="1"/>
    </row>
    <row r="16" spans="1:29">
      <c r="A16" s="56" t="s">
        <v>181</v>
      </c>
      <c r="B16" s="22"/>
      <c r="C16" s="55"/>
      <c r="D16" s="55"/>
      <c r="E16" s="55"/>
      <c r="F16" s="1"/>
      <c r="G16" s="1"/>
      <c r="H16" s="1"/>
      <c r="I16" s="1"/>
      <c r="J16" s="1"/>
      <c r="K16" s="1"/>
      <c r="L16" s="1"/>
      <c r="M16" s="1"/>
      <c r="N16" s="1"/>
      <c r="O16" s="1"/>
      <c r="P16" s="1"/>
      <c r="Q16" s="1"/>
      <c r="R16" s="1"/>
      <c r="S16" s="1"/>
      <c r="T16" s="1"/>
      <c r="U16" s="1"/>
      <c r="V16" s="1"/>
      <c r="W16" s="1"/>
      <c r="X16" s="1"/>
      <c r="Y16" s="1"/>
      <c r="Z16" s="1"/>
      <c r="AA16" s="1"/>
      <c r="AB16" s="1"/>
      <c r="AC16" s="1"/>
    </row>
    <row r="17" spans="1:29">
      <c r="A17" s="56" t="s">
        <v>264</v>
      </c>
      <c r="B17" s="22"/>
      <c r="C17" s="55"/>
      <c r="D17" s="55"/>
      <c r="E17" s="55"/>
      <c r="F17" s="1"/>
      <c r="G17" s="1"/>
      <c r="H17" s="1"/>
      <c r="I17" s="1"/>
      <c r="J17" s="1"/>
      <c r="K17" s="1"/>
      <c r="L17" s="1"/>
      <c r="M17" s="1"/>
      <c r="N17" s="1"/>
      <c r="O17" s="1"/>
      <c r="P17" s="1"/>
      <c r="Q17" s="1"/>
      <c r="R17" s="1"/>
      <c r="S17" s="1"/>
      <c r="T17" s="1"/>
      <c r="U17" s="1"/>
      <c r="V17" s="1"/>
      <c r="W17" s="1"/>
      <c r="X17" s="1"/>
      <c r="Y17" s="1"/>
      <c r="Z17" s="1"/>
      <c r="AA17" s="1"/>
      <c r="AB17" s="1"/>
      <c r="AC17" s="1"/>
    </row>
    <row r="18" spans="1:29">
      <c r="A18" s="56" t="s">
        <v>267</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36.75" customHeight="1">
      <c r="A23" s="165" t="s">
        <v>41</v>
      </c>
      <c r="B23" s="166"/>
      <c r="C23" s="166"/>
      <c r="D23" s="166"/>
      <c r="E23" s="166"/>
      <c r="F23" s="166"/>
      <c r="G23" s="166"/>
      <c r="H23" s="166"/>
      <c r="I23" s="166"/>
      <c r="J23" s="166"/>
      <c r="K23" s="1"/>
      <c r="L23" s="1"/>
      <c r="M23" s="1"/>
      <c r="N23" s="1"/>
      <c r="O23" s="1"/>
      <c r="P23" s="1"/>
      <c r="Q23" s="1"/>
      <c r="R23" s="1"/>
      <c r="S23" s="1"/>
      <c r="T23" s="1"/>
      <c r="U23" s="1"/>
      <c r="V23" s="1"/>
      <c r="W23" s="1"/>
      <c r="X23" s="1"/>
      <c r="Y23" s="1"/>
      <c r="Z23" s="1"/>
      <c r="AA23" s="1"/>
      <c r="AB23" s="1"/>
      <c r="AC23" s="1"/>
    </row>
    <row r="24" spans="1:29">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5" t="s">
        <v>42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6" t="s">
        <v>43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8" t="s">
        <v>45</v>
      </c>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9" t="s">
        <v>46</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8" t="s">
        <v>47</v>
      </c>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9" t="s">
        <v>48</v>
      </c>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 r="A33" s="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mergeCells count="1">
    <mergeCell ref="A23:J23"/>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selection activeCell="K31" sqref="K31"/>
    </sheetView>
  </sheetViews>
  <sheetFormatPr defaultRowHeight="15"/>
  <cols>
    <col min="1" max="1" width="35.28515625" customWidth="1"/>
    <col min="2" max="2" width="46.28515625" customWidth="1"/>
    <col min="3" max="3" width="37" customWidth="1"/>
  </cols>
  <sheetData>
    <row r="1" spans="1:33" ht="54.75" customHeight="1" thickBot="1">
      <c r="A1" s="120" t="s">
        <v>211</v>
      </c>
      <c r="B1" s="123" t="s">
        <v>196</v>
      </c>
      <c r="C1" s="126" t="s">
        <v>214</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21"/>
      <c r="B2" s="107"/>
      <c r="C2" s="122"/>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196" t="s">
        <v>215</v>
      </c>
      <c r="B3" s="197"/>
      <c r="C3" s="197"/>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c r="A4" s="193" t="s">
        <v>197</v>
      </c>
      <c r="B4" s="127" t="s">
        <v>198</v>
      </c>
      <c r="C4" s="195"/>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193"/>
      <c r="B5" s="127"/>
      <c r="C5" s="195"/>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193"/>
      <c r="B6" s="127" t="s">
        <v>199</v>
      </c>
      <c r="C6" s="195"/>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6">
      <c r="A7" s="128" t="s">
        <v>200</v>
      </c>
      <c r="B7" s="127" t="s">
        <v>202</v>
      </c>
      <c r="C7" s="195"/>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193" t="s">
        <v>201</v>
      </c>
      <c r="B8" s="129" t="s">
        <v>237</v>
      </c>
      <c r="C8" s="195"/>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199"/>
      <c r="B9" s="129" t="s">
        <v>238</v>
      </c>
      <c r="C9" s="195"/>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199"/>
      <c r="B10" s="129" t="s">
        <v>239</v>
      </c>
      <c r="C10" s="195"/>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199"/>
      <c r="B11" s="129" t="s">
        <v>240</v>
      </c>
      <c r="C11" s="195"/>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199"/>
      <c r="B12" s="129" t="s">
        <v>241</v>
      </c>
      <c r="C12" s="195"/>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199"/>
      <c r="B13" s="129" t="s">
        <v>242</v>
      </c>
      <c r="C13" s="19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199"/>
      <c r="B14" s="129" t="s">
        <v>243</v>
      </c>
      <c r="C14" s="19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 r="A15" s="199"/>
      <c r="B15" s="129" t="s">
        <v>244</v>
      </c>
      <c r="C15" s="19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199"/>
      <c r="B16" s="129" t="s">
        <v>245</v>
      </c>
      <c r="C16" s="19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99"/>
      <c r="B17" s="129" t="s">
        <v>246</v>
      </c>
      <c r="C17" s="195"/>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99"/>
      <c r="B18" s="129" t="s">
        <v>247</v>
      </c>
      <c r="C18" s="19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99"/>
      <c r="B19" s="129" t="s">
        <v>248</v>
      </c>
      <c r="C19" s="195"/>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196" t="s">
        <v>216</v>
      </c>
      <c r="B20" s="198"/>
      <c r="C20" s="198"/>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6">
      <c r="A21" s="193" t="s">
        <v>203</v>
      </c>
      <c r="B21" s="134" t="s">
        <v>204</v>
      </c>
      <c r="C21" s="194"/>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93"/>
      <c r="B22" s="127"/>
      <c r="C22" s="194"/>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193"/>
      <c r="B23" s="134" t="s">
        <v>205</v>
      </c>
      <c r="C23" s="194"/>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28" t="s">
        <v>206</v>
      </c>
      <c r="B24" s="134" t="s">
        <v>213</v>
      </c>
      <c r="C24" s="5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28" t="s">
        <v>207</v>
      </c>
      <c r="B25" s="134" t="s">
        <v>212</v>
      </c>
      <c r="C25" s="58"/>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193" t="s">
        <v>208</v>
      </c>
      <c r="B26" s="134" t="s">
        <v>209</v>
      </c>
      <c r="C26" s="195"/>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193"/>
      <c r="B27" s="134"/>
      <c r="C27" s="195"/>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8.75" thickBot="1">
      <c r="A28" s="130" t="s">
        <v>210</v>
      </c>
      <c r="B28" s="82" t="s">
        <v>249</v>
      </c>
      <c r="C28" s="82"/>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20:C20"/>
    <mergeCell ref="A8:A19"/>
    <mergeCell ref="A4:A6"/>
    <mergeCell ref="C4:C6"/>
    <mergeCell ref="C7:C19"/>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topLeftCell="A10" workbookViewId="0">
      <selection activeCell="B19" sqref="B19:B20"/>
    </sheetView>
  </sheetViews>
  <sheetFormatPr defaultRowHeight="15"/>
  <cols>
    <col min="1" max="1" width="45.5703125" customWidth="1"/>
    <col min="2" max="2" width="63.7109375" customWidth="1"/>
  </cols>
  <sheetData>
    <row r="1" spans="1:31">
      <c r="A1" s="200" t="s">
        <v>217</v>
      </c>
      <c r="B1" s="124" t="s">
        <v>218</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201"/>
      <c r="B2" s="125" t="s">
        <v>219</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31"/>
      <c r="B3" s="132"/>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41" t="s">
        <v>235</v>
      </c>
      <c r="B4" s="133"/>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194" t="s">
        <v>220</v>
      </c>
      <c r="B5" s="134" t="s">
        <v>221</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194"/>
      <c r="B6" s="134" t="s">
        <v>222</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60">
      <c r="A7" s="134" t="s">
        <v>223</v>
      </c>
      <c r="B7" s="134" t="s">
        <v>224</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41" t="s">
        <v>236</v>
      </c>
      <c r="B8" s="133"/>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02" t="s">
        <v>225</v>
      </c>
      <c r="B9" s="135" t="s">
        <v>226</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02"/>
      <c r="B10" s="136" t="s">
        <v>252</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48">
      <c r="A11" s="128" t="s">
        <v>227</v>
      </c>
      <c r="B11" s="134" t="s">
        <v>228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c r="A12" s="128"/>
      <c r="B12" s="134"/>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8">
      <c r="A13" s="202" t="s">
        <v>229</v>
      </c>
      <c r="B13" s="134" t="s">
        <v>230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02"/>
      <c r="B14" s="13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60">
      <c r="A15" s="202"/>
      <c r="B15" s="137"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02"/>
      <c r="B16" s="13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72">
      <c r="A17" s="202"/>
      <c r="B17" s="134"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41" t="s">
        <v>233</v>
      </c>
      <c r="B18" s="13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4">
      <c r="A19" s="202" t="s">
        <v>250</v>
      </c>
      <c r="B19" s="134" t="s">
        <v>265</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96">
      <c r="A20" s="202"/>
      <c r="B20" s="134" t="s">
        <v>266</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02"/>
      <c r="B21" s="134"/>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thickBot="1">
      <c r="A22" s="203"/>
      <c r="B22" s="140" t="s">
        <v>234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workbookViewId="0">
      <selection activeCell="N12" sqref="N12"/>
    </sheetView>
  </sheetViews>
  <sheetFormatPr defaultRowHeight="15"/>
  <cols>
    <col min="1" max="1" width="54.85546875" customWidth="1"/>
    <col min="2" max="2" width="11" customWidth="1"/>
    <col min="3" max="4" width="10.85546875" customWidth="1"/>
    <col min="5" max="5"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8">
      <c r="A2" s="16" t="s">
        <v>44</v>
      </c>
      <c r="B2" s="16"/>
      <c r="C2" s="1"/>
      <c r="D2" s="1"/>
      <c r="E2" s="1"/>
      <c r="F2" s="1"/>
      <c r="G2" s="1"/>
      <c r="H2" s="1"/>
      <c r="I2" s="1"/>
      <c r="J2" s="1"/>
      <c r="K2" s="1"/>
      <c r="L2" s="1"/>
      <c r="M2" s="1"/>
      <c r="N2" s="1"/>
      <c r="O2" s="1"/>
      <c r="P2" s="1"/>
      <c r="Q2" s="1"/>
      <c r="R2" s="1"/>
      <c r="S2" s="1"/>
      <c r="T2" s="1"/>
      <c r="U2" s="1"/>
      <c r="V2" s="1"/>
      <c r="W2" s="1"/>
      <c r="X2" s="1"/>
    </row>
    <row r="3" spans="1:24" ht="15.75" thickBot="1">
      <c r="A3" s="73"/>
      <c r="B3" s="73"/>
      <c r="C3" s="73"/>
      <c r="D3" s="73"/>
      <c r="E3" s="73"/>
      <c r="F3" s="1"/>
      <c r="G3" s="1"/>
      <c r="H3" s="1"/>
      <c r="I3" s="1"/>
      <c r="J3" s="1"/>
      <c r="K3" s="1"/>
      <c r="L3" s="1"/>
      <c r="M3" s="1"/>
      <c r="N3" s="1"/>
      <c r="O3" s="1"/>
      <c r="P3" s="1"/>
      <c r="Q3" s="1"/>
      <c r="R3" s="1"/>
      <c r="S3" s="1"/>
      <c r="T3" s="1"/>
      <c r="U3" s="1"/>
      <c r="V3" s="1"/>
      <c r="W3" s="1"/>
      <c r="X3" s="1"/>
    </row>
    <row r="4" spans="1:24" ht="47.25" customHeight="1">
      <c r="A4" s="35" t="s">
        <v>50</v>
      </c>
      <c r="B4" s="144"/>
      <c r="C4" s="63"/>
      <c r="D4" s="64"/>
      <c r="E4" s="64"/>
      <c r="F4" s="1"/>
      <c r="G4" s="1"/>
      <c r="H4" s="1"/>
      <c r="I4" s="1"/>
      <c r="J4" s="1"/>
      <c r="K4" s="1"/>
      <c r="L4" s="1"/>
      <c r="M4" s="1"/>
      <c r="N4" s="1"/>
      <c r="O4" s="1"/>
      <c r="P4" s="1"/>
      <c r="Q4" s="1"/>
      <c r="R4" s="1"/>
      <c r="S4" s="1"/>
      <c r="T4" s="1"/>
      <c r="U4" s="1"/>
      <c r="V4" s="1"/>
      <c r="W4" s="1"/>
      <c r="X4" s="1"/>
    </row>
    <row r="5" spans="1:24" ht="30" customHeight="1">
      <c r="A5" s="60" t="s">
        <v>51</v>
      </c>
      <c r="B5" s="61" t="s">
        <v>261</v>
      </c>
      <c r="C5" s="61" t="s">
        <v>253</v>
      </c>
      <c r="D5" s="61" t="s">
        <v>64</v>
      </c>
      <c r="E5" s="62" t="s">
        <v>65</v>
      </c>
      <c r="F5" s="1"/>
      <c r="G5" s="1"/>
      <c r="H5" s="1"/>
      <c r="I5" s="1"/>
      <c r="J5" s="1"/>
      <c r="K5" s="1"/>
      <c r="L5" s="1"/>
      <c r="M5" s="1"/>
      <c r="N5" s="1"/>
      <c r="O5" s="1"/>
      <c r="P5" s="1"/>
      <c r="Q5" s="1"/>
      <c r="R5" s="1"/>
      <c r="S5" s="1"/>
      <c r="T5" s="1"/>
      <c r="U5" s="1"/>
      <c r="V5" s="1"/>
      <c r="W5" s="1"/>
      <c r="X5" s="1"/>
    </row>
    <row r="6" spans="1:24">
      <c r="A6" s="11" t="s">
        <v>52</v>
      </c>
      <c r="B6" s="11"/>
      <c r="C6" s="1"/>
      <c r="D6" s="1"/>
      <c r="E6" s="1"/>
      <c r="F6" s="1"/>
      <c r="G6" s="1"/>
      <c r="H6" s="1"/>
      <c r="I6" s="1"/>
      <c r="J6" s="1"/>
      <c r="K6" s="1"/>
      <c r="L6" s="1"/>
      <c r="M6" s="1"/>
      <c r="N6" s="1"/>
      <c r="O6" s="1"/>
      <c r="P6" s="1"/>
      <c r="Q6" s="1"/>
      <c r="R6" s="1"/>
      <c r="S6" s="1"/>
      <c r="T6" s="1"/>
      <c r="U6" s="1"/>
      <c r="V6" s="1"/>
      <c r="W6" s="1"/>
      <c r="X6" s="1"/>
    </row>
    <row r="7" spans="1:24">
      <c r="A7" s="10" t="s">
        <v>53</v>
      </c>
      <c r="B7" s="145">
        <v>141.5</v>
      </c>
      <c r="C7" s="145">
        <v>141</v>
      </c>
      <c r="D7" s="22">
        <v>148.9</v>
      </c>
      <c r="E7" s="22">
        <v>141.5</v>
      </c>
      <c r="F7" s="1"/>
      <c r="G7" s="1"/>
      <c r="H7" s="1"/>
      <c r="I7" s="1"/>
      <c r="J7" s="1"/>
      <c r="K7" s="1"/>
      <c r="L7" s="1"/>
      <c r="M7" s="1"/>
      <c r="N7" s="1"/>
      <c r="O7" s="1"/>
      <c r="P7" s="1"/>
      <c r="Q7" s="1"/>
      <c r="R7" s="1"/>
      <c r="S7" s="1"/>
      <c r="T7" s="1"/>
      <c r="U7" s="1"/>
      <c r="V7" s="1"/>
      <c r="W7" s="1"/>
      <c r="X7" s="1"/>
    </row>
    <row r="8" spans="1:24">
      <c r="A8" s="10" t="s">
        <v>54</v>
      </c>
      <c r="B8" s="10">
        <v>135.5</v>
      </c>
      <c r="C8" s="10">
        <v>135.80000000000001</v>
      </c>
      <c r="D8" s="22">
        <v>135.6</v>
      </c>
      <c r="E8" s="22">
        <v>134.80000000000001</v>
      </c>
      <c r="F8" s="1"/>
      <c r="G8" s="1"/>
      <c r="H8" s="1"/>
      <c r="I8" s="1"/>
      <c r="J8" s="1"/>
      <c r="K8" s="1"/>
      <c r="L8" s="1"/>
      <c r="M8" s="1"/>
      <c r="N8" s="1"/>
      <c r="O8" s="1"/>
      <c r="P8" s="1"/>
      <c r="Q8" s="1"/>
      <c r="R8" s="1"/>
      <c r="S8" s="1"/>
      <c r="T8" s="1"/>
      <c r="U8" s="1"/>
      <c r="V8" s="1"/>
      <c r="W8" s="1"/>
      <c r="X8" s="1"/>
    </row>
    <row r="9" spans="1:24">
      <c r="A9" s="12" t="s">
        <v>55</v>
      </c>
      <c r="B9" s="10">
        <v>135.5</v>
      </c>
      <c r="C9" s="10">
        <v>135.80000000000001</v>
      </c>
      <c r="D9" s="22">
        <f>D8</f>
        <v>135.6</v>
      </c>
      <c r="E9" s="22">
        <f>E8</f>
        <v>134.80000000000001</v>
      </c>
      <c r="F9" s="1"/>
      <c r="G9" s="1"/>
      <c r="H9" s="1"/>
      <c r="I9" s="1"/>
      <c r="J9" s="1"/>
      <c r="K9" s="1"/>
      <c r="L9" s="1"/>
      <c r="M9" s="1"/>
      <c r="N9" s="1"/>
      <c r="O9" s="1"/>
      <c r="P9" s="1"/>
      <c r="Q9" s="1"/>
      <c r="R9" s="1"/>
      <c r="S9" s="1"/>
      <c r="T9" s="1"/>
      <c r="U9" s="1"/>
      <c r="V9" s="1"/>
      <c r="W9" s="1"/>
      <c r="X9" s="1"/>
    </row>
    <row r="10" spans="1:24">
      <c r="A10" s="10" t="s">
        <v>56</v>
      </c>
      <c r="B10" s="10">
        <v>12.6</v>
      </c>
      <c r="C10" s="10">
        <v>13.5</v>
      </c>
      <c r="D10" s="22">
        <v>13.2</v>
      </c>
      <c r="E10" s="22">
        <v>12.9</v>
      </c>
      <c r="F10" s="1"/>
      <c r="G10" s="1"/>
      <c r="H10" s="1"/>
      <c r="I10" s="1"/>
      <c r="J10" s="1"/>
      <c r="K10" s="1"/>
      <c r="L10" s="1"/>
      <c r="M10" s="1"/>
      <c r="N10" s="1"/>
      <c r="O10" s="1"/>
      <c r="P10" s="1"/>
      <c r="Q10" s="1"/>
      <c r="R10" s="1"/>
      <c r="S10" s="1"/>
      <c r="T10" s="1"/>
      <c r="U10" s="1"/>
      <c r="V10" s="1"/>
      <c r="W10" s="1"/>
      <c r="X10" s="1"/>
    </row>
    <row r="11" spans="1:24">
      <c r="A11" s="10" t="s">
        <v>57</v>
      </c>
      <c r="B11" s="10">
        <v>12.6</v>
      </c>
      <c r="C11" s="10">
        <v>13.5</v>
      </c>
      <c r="D11" s="22">
        <v>13.2</v>
      </c>
      <c r="E11" s="22">
        <v>12.9</v>
      </c>
      <c r="F11" s="1"/>
      <c r="G11" s="1"/>
      <c r="H11" s="1"/>
      <c r="I11" s="1"/>
      <c r="J11" s="1"/>
      <c r="K11" s="1"/>
      <c r="L11" s="1"/>
      <c r="M11" s="1"/>
      <c r="N11" s="1"/>
      <c r="O11" s="1"/>
      <c r="P11" s="1"/>
      <c r="Q11" s="1"/>
      <c r="R11" s="1"/>
      <c r="S11" s="1"/>
      <c r="T11" s="1"/>
      <c r="U11" s="1"/>
      <c r="V11" s="1"/>
      <c r="W11" s="1"/>
      <c r="X11" s="1"/>
    </row>
    <row r="12" spans="1:24">
      <c r="A12" s="10" t="s">
        <v>58</v>
      </c>
      <c r="B12" s="10">
        <v>137.30000000000001</v>
      </c>
      <c r="C12" s="10">
        <v>151.5</v>
      </c>
      <c r="D12" s="22">
        <v>193.8</v>
      </c>
      <c r="E12" s="22">
        <v>149.1</v>
      </c>
      <c r="F12" s="1"/>
      <c r="G12" s="1"/>
      <c r="H12" s="1"/>
      <c r="I12" s="1"/>
      <c r="J12" s="1"/>
      <c r="K12" s="1"/>
      <c r="L12" s="1"/>
      <c r="M12" s="1"/>
      <c r="N12" s="1"/>
      <c r="O12" s="1"/>
      <c r="P12" s="1"/>
      <c r="Q12" s="1"/>
      <c r="R12" s="1"/>
      <c r="S12" s="1"/>
      <c r="T12" s="1"/>
      <c r="U12" s="1"/>
      <c r="V12" s="1"/>
      <c r="W12" s="1"/>
      <c r="X12" s="1"/>
    </row>
    <row r="13" spans="1:24">
      <c r="A13" s="10" t="s">
        <v>66</v>
      </c>
      <c r="B13" s="10">
        <v>2.5</v>
      </c>
      <c r="C13" s="10">
        <v>2.5</v>
      </c>
      <c r="D13" s="23">
        <v>2.4</v>
      </c>
      <c r="E13" s="22">
        <v>3.4</v>
      </c>
      <c r="F13" s="1"/>
      <c r="G13" s="1"/>
      <c r="H13" s="1"/>
      <c r="I13" s="1"/>
      <c r="J13" s="1"/>
      <c r="K13" s="1"/>
      <c r="L13" s="1"/>
      <c r="M13" s="1"/>
      <c r="N13" s="1"/>
      <c r="O13" s="1"/>
      <c r="P13" s="1"/>
      <c r="Q13" s="1"/>
      <c r="R13" s="1"/>
      <c r="S13" s="1"/>
      <c r="T13" s="1"/>
      <c r="U13" s="1"/>
      <c r="V13" s="1"/>
      <c r="W13" s="1"/>
      <c r="X13" s="1"/>
    </row>
    <row r="14" spans="1:24">
      <c r="A14" s="10" t="s">
        <v>258</v>
      </c>
      <c r="B14" s="23">
        <v>6</v>
      </c>
      <c r="C14" s="23">
        <v>4</v>
      </c>
      <c r="D14" s="23">
        <v>4</v>
      </c>
      <c r="E14" s="23">
        <v>0</v>
      </c>
      <c r="F14" s="1"/>
      <c r="G14" s="1"/>
      <c r="H14" s="1"/>
      <c r="I14" s="1"/>
      <c r="J14" s="1"/>
      <c r="K14" s="1"/>
      <c r="L14" s="1"/>
      <c r="M14" s="1"/>
      <c r="N14" s="1"/>
      <c r="O14" s="1"/>
      <c r="P14" s="1"/>
      <c r="Q14" s="1"/>
      <c r="R14" s="1"/>
      <c r="S14" s="1"/>
      <c r="T14" s="1"/>
      <c r="U14" s="1"/>
      <c r="V14" s="1"/>
      <c r="W14" s="1"/>
      <c r="X14" s="1"/>
    </row>
    <row r="15" spans="1:24">
      <c r="A15" s="10" t="s">
        <v>254</v>
      </c>
      <c r="B15" s="22">
        <v>19.5</v>
      </c>
      <c r="C15" s="22">
        <v>19.399999999999999</v>
      </c>
      <c r="D15" s="22">
        <v>19.3</v>
      </c>
      <c r="E15" s="22">
        <v>19.100000000000001</v>
      </c>
      <c r="F15" s="1"/>
      <c r="G15" s="1"/>
      <c r="H15" s="1"/>
      <c r="I15" s="1"/>
      <c r="J15" s="1"/>
      <c r="K15" s="1"/>
      <c r="L15" s="1"/>
      <c r="M15" s="1"/>
      <c r="N15" s="1"/>
      <c r="O15" s="1"/>
      <c r="P15" s="1"/>
      <c r="Q15" s="1"/>
      <c r="R15" s="1"/>
      <c r="S15" s="1"/>
      <c r="T15" s="1"/>
      <c r="U15" s="1"/>
      <c r="V15" s="1"/>
      <c r="W15" s="1"/>
      <c r="X15" s="1"/>
    </row>
    <row r="16" spans="1:24">
      <c r="A16" s="13" t="s">
        <v>67</v>
      </c>
      <c r="B16" s="150">
        <v>0</v>
      </c>
      <c r="C16" s="150">
        <v>0.03</v>
      </c>
      <c r="D16" s="23">
        <f>87.1/1000</f>
        <v>8.7099999999999997E-2</v>
      </c>
      <c r="E16" s="23">
        <v>0.05</v>
      </c>
      <c r="F16" s="1"/>
      <c r="G16" s="1"/>
      <c r="H16" s="1"/>
      <c r="I16" s="1"/>
      <c r="J16" s="1"/>
      <c r="K16" s="1"/>
      <c r="L16" s="1"/>
      <c r="M16" s="1"/>
      <c r="N16" s="1"/>
      <c r="O16" s="1"/>
      <c r="P16" s="1"/>
      <c r="Q16" s="1"/>
      <c r="R16" s="1"/>
      <c r="S16" s="1"/>
      <c r="T16" s="1"/>
      <c r="U16" s="1"/>
      <c r="V16" s="1"/>
      <c r="W16" s="1"/>
      <c r="X16" s="1"/>
    </row>
    <row r="17" spans="1:24" ht="24">
      <c r="A17" s="58" t="s">
        <v>68</v>
      </c>
      <c r="B17" s="24">
        <v>0.1</v>
      </c>
      <c r="C17" s="24">
        <v>0.1</v>
      </c>
      <c r="D17" s="24">
        <v>0.1</v>
      </c>
      <c r="E17" s="24">
        <v>0.1</v>
      </c>
      <c r="F17" s="1"/>
      <c r="G17" s="1"/>
      <c r="H17" s="1"/>
      <c r="I17" s="1"/>
      <c r="J17" s="1"/>
      <c r="K17" s="1"/>
      <c r="L17" s="1"/>
      <c r="M17" s="1"/>
      <c r="N17" s="1"/>
      <c r="O17" s="1"/>
      <c r="P17" s="1"/>
      <c r="Q17" s="1"/>
      <c r="R17" s="1"/>
      <c r="S17" s="1"/>
      <c r="T17" s="1"/>
      <c r="U17" s="1"/>
      <c r="V17" s="1"/>
      <c r="W17" s="1"/>
      <c r="X17" s="1"/>
    </row>
    <row r="18" spans="1:24" ht="27" customHeight="1">
      <c r="A18" s="60" t="s">
        <v>59</v>
      </c>
      <c r="B18" s="61"/>
      <c r="C18" s="61"/>
      <c r="D18" s="61"/>
      <c r="E18" s="62"/>
      <c r="F18" s="1"/>
      <c r="G18" s="1"/>
      <c r="H18" s="1"/>
      <c r="I18" s="1"/>
      <c r="J18" s="1"/>
      <c r="K18" s="1"/>
      <c r="L18" s="1"/>
      <c r="M18" s="1"/>
      <c r="N18" s="1"/>
      <c r="O18" s="1"/>
      <c r="P18" s="1"/>
      <c r="Q18" s="1"/>
      <c r="R18" s="1"/>
      <c r="S18" s="1"/>
      <c r="T18" s="1"/>
      <c r="U18" s="1"/>
      <c r="V18" s="1"/>
      <c r="W18" s="1"/>
      <c r="X18" s="1"/>
    </row>
    <row r="19" spans="1:24">
      <c r="A19" s="58" t="s">
        <v>69</v>
      </c>
      <c r="B19" s="149">
        <v>135.69999999999999</v>
      </c>
      <c r="C19" s="149">
        <v>136</v>
      </c>
      <c r="D19" s="24">
        <v>135.80000000000001</v>
      </c>
      <c r="E19" s="24">
        <v>134.9</v>
      </c>
      <c r="F19" s="1"/>
      <c r="G19" s="1"/>
      <c r="H19" s="1"/>
      <c r="I19" s="1"/>
      <c r="J19" s="1"/>
      <c r="K19" s="1"/>
      <c r="L19" s="1"/>
      <c r="M19" s="1"/>
      <c r="N19" s="1"/>
      <c r="O19" s="1"/>
      <c r="P19" s="1"/>
      <c r="Q19" s="1"/>
      <c r="R19" s="1"/>
      <c r="S19" s="1"/>
      <c r="T19" s="1"/>
      <c r="U19" s="1"/>
      <c r="V19" s="1"/>
      <c r="W19" s="1"/>
      <c r="X19" s="1"/>
    </row>
    <row r="20" spans="1:24">
      <c r="A20" s="10" t="s">
        <v>60</v>
      </c>
      <c r="B20" s="10"/>
      <c r="C20" s="22"/>
      <c r="D20" s="22"/>
      <c r="E20" s="22"/>
      <c r="F20" s="1"/>
      <c r="G20" s="1"/>
      <c r="H20" s="1"/>
      <c r="I20" s="1"/>
      <c r="J20" s="1"/>
      <c r="K20" s="1"/>
      <c r="L20" s="1"/>
      <c r="M20" s="1"/>
      <c r="N20" s="1"/>
      <c r="O20" s="1"/>
      <c r="P20" s="1"/>
      <c r="Q20" s="1"/>
      <c r="R20" s="1"/>
      <c r="S20" s="1"/>
      <c r="T20" s="1"/>
      <c r="U20" s="1"/>
      <c r="V20" s="1"/>
      <c r="W20" s="1"/>
      <c r="X20" s="1"/>
    </row>
    <row r="21" spans="1:24">
      <c r="A21" s="160" t="s">
        <v>61</v>
      </c>
      <c r="B21" s="159"/>
      <c r="C21" s="22"/>
      <c r="D21" s="22"/>
      <c r="E21" s="22"/>
      <c r="F21" s="1"/>
      <c r="G21" s="1"/>
      <c r="H21" s="1"/>
      <c r="I21" s="1"/>
      <c r="J21" s="1"/>
      <c r="K21" s="1"/>
      <c r="L21" s="1"/>
      <c r="M21" s="1"/>
      <c r="N21" s="1"/>
      <c r="O21" s="1"/>
      <c r="P21" s="1"/>
      <c r="Q21" s="1"/>
      <c r="R21" s="1"/>
      <c r="S21" s="1"/>
      <c r="T21" s="1"/>
      <c r="U21" s="1"/>
      <c r="V21" s="1"/>
      <c r="W21" s="1"/>
      <c r="X21" s="1"/>
    </row>
    <row r="22" spans="1:24">
      <c r="A22" s="14" t="s">
        <v>70</v>
      </c>
      <c r="B22" s="23">
        <v>6.9</v>
      </c>
      <c r="C22" s="23">
        <v>6.9</v>
      </c>
      <c r="D22" s="23">
        <v>8.7910000000000004</v>
      </c>
      <c r="E22" s="22">
        <v>6.8</v>
      </c>
      <c r="F22" s="1"/>
      <c r="G22" s="1"/>
      <c r="H22" s="1"/>
      <c r="I22" s="1"/>
      <c r="J22" s="1"/>
      <c r="K22" s="1"/>
      <c r="L22" s="1"/>
      <c r="M22" s="1"/>
      <c r="N22" s="1"/>
      <c r="O22" s="1"/>
      <c r="P22" s="1"/>
      <c r="Q22" s="1"/>
      <c r="R22" s="1"/>
      <c r="S22" s="1"/>
      <c r="T22" s="1"/>
      <c r="U22" s="1"/>
      <c r="V22" s="1"/>
      <c r="W22" s="1"/>
      <c r="X22" s="1"/>
    </row>
    <row r="23" spans="1:24">
      <c r="A23" s="14" t="s">
        <v>71</v>
      </c>
      <c r="B23" s="23">
        <v>28.7</v>
      </c>
      <c r="C23" s="23">
        <v>29.2</v>
      </c>
      <c r="D23" s="23">
        <v>28.745000000000001</v>
      </c>
      <c r="E23" s="22">
        <v>31.9</v>
      </c>
      <c r="F23" s="1"/>
      <c r="G23" s="1"/>
      <c r="H23" s="1"/>
      <c r="I23" s="1"/>
      <c r="J23" s="1"/>
      <c r="K23" s="1"/>
      <c r="L23" s="1"/>
      <c r="M23" s="1"/>
      <c r="N23" s="1"/>
      <c r="O23" s="1"/>
      <c r="P23" s="1"/>
      <c r="Q23" s="1"/>
      <c r="R23" s="1"/>
      <c r="S23" s="1"/>
      <c r="T23" s="1"/>
      <c r="U23" s="1"/>
      <c r="V23" s="1"/>
      <c r="W23" s="1"/>
      <c r="X23" s="1"/>
    </row>
    <row r="24" spans="1:24">
      <c r="A24" s="14" t="s">
        <v>72</v>
      </c>
      <c r="B24" s="23">
        <v>100.1</v>
      </c>
      <c r="C24" s="23">
        <v>99.8</v>
      </c>
      <c r="D24" s="23">
        <v>98.308999999999997</v>
      </c>
      <c r="E24" s="22">
        <v>96.2</v>
      </c>
      <c r="F24" s="1"/>
      <c r="G24" s="1"/>
      <c r="H24" s="1"/>
      <c r="I24" s="1"/>
      <c r="J24" s="1"/>
      <c r="K24" s="1"/>
      <c r="L24" s="1"/>
      <c r="M24" s="1"/>
      <c r="N24" s="1"/>
      <c r="O24" s="1"/>
      <c r="P24" s="1"/>
      <c r="Q24" s="1"/>
      <c r="R24" s="1"/>
      <c r="S24" s="1"/>
      <c r="T24" s="1"/>
      <c r="U24" s="1"/>
      <c r="V24" s="1"/>
      <c r="W24" s="1"/>
      <c r="X24" s="1"/>
    </row>
    <row r="25" spans="1:24">
      <c r="A25" s="161" t="s">
        <v>62</v>
      </c>
      <c r="B25" s="22"/>
      <c r="C25" s="22"/>
      <c r="D25" s="22"/>
      <c r="E25" s="22"/>
      <c r="F25" s="1"/>
      <c r="G25" s="1"/>
      <c r="H25" s="1"/>
      <c r="I25" s="1"/>
      <c r="J25" s="1"/>
      <c r="K25" s="1"/>
      <c r="L25" s="1"/>
      <c r="M25" s="1"/>
      <c r="N25" s="1"/>
      <c r="O25" s="1"/>
      <c r="P25" s="1"/>
      <c r="Q25" s="1"/>
      <c r="R25" s="1"/>
      <c r="S25" s="1"/>
      <c r="T25" s="1"/>
      <c r="U25" s="1"/>
      <c r="V25" s="1"/>
      <c r="W25" s="1"/>
      <c r="X25" s="1"/>
    </row>
    <row r="26" spans="1:24">
      <c r="A26" s="14" t="s">
        <v>73</v>
      </c>
      <c r="B26" s="23">
        <v>99.7</v>
      </c>
      <c r="C26" s="23">
        <v>99.6</v>
      </c>
      <c r="D26" s="23">
        <v>98.597999999999999</v>
      </c>
      <c r="E26" s="22">
        <v>94.6</v>
      </c>
      <c r="F26" s="1"/>
      <c r="G26" s="1"/>
      <c r="H26" s="1"/>
      <c r="I26" s="1"/>
      <c r="J26" s="1"/>
      <c r="K26" s="1"/>
      <c r="L26" s="1"/>
      <c r="M26" s="1"/>
      <c r="N26" s="1"/>
      <c r="O26" s="1"/>
      <c r="P26" s="1"/>
      <c r="Q26" s="1"/>
      <c r="R26" s="1"/>
      <c r="S26" s="1"/>
      <c r="T26" s="1"/>
      <c r="U26" s="1"/>
      <c r="V26" s="1"/>
      <c r="W26" s="1"/>
      <c r="X26" s="1"/>
    </row>
    <row r="27" spans="1:24">
      <c r="A27" s="14" t="s">
        <v>74</v>
      </c>
      <c r="B27" s="23">
        <v>36</v>
      </c>
      <c r="C27" s="23">
        <v>36.4</v>
      </c>
      <c r="D27" s="23">
        <v>37.247999999999998</v>
      </c>
      <c r="E27" s="22">
        <v>40.299999999999997</v>
      </c>
      <c r="F27" s="1"/>
      <c r="G27" s="1"/>
      <c r="H27" s="1"/>
      <c r="I27" s="1"/>
      <c r="J27" s="1"/>
      <c r="K27" s="1"/>
      <c r="L27" s="1"/>
      <c r="M27" s="1"/>
      <c r="N27" s="1"/>
      <c r="O27" s="1"/>
      <c r="P27" s="1"/>
      <c r="Q27" s="1"/>
      <c r="R27" s="1"/>
      <c r="S27" s="1"/>
      <c r="T27" s="1"/>
      <c r="U27" s="1"/>
      <c r="V27" s="1"/>
      <c r="W27" s="1"/>
      <c r="X27" s="1"/>
    </row>
    <row r="28" spans="1:24">
      <c r="A28" s="14" t="s">
        <v>75</v>
      </c>
      <c r="B28" s="22">
        <v>0</v>
      </c>
      <c r="C28" s="22">
        <v>0</v>
      </c>
      <c r="D28" s="22">
        <v>0</v>
      </c>
      <c r="E28" s="22">
        <v>0</v>
      </c>
      <c r="F28" s="1"/>
      <c r="G28" s="1"/>
      <c r="H28" s="1"/>
      <c r="I28" s="1"/>
      <c r="J28" s="1"/>
      <c r="K28" s="1"/>
      <c r="L28" s="1"/>
      <c r="M28" s="1"/>
      <c r="N28" s="1"/>
      <c r="O28" s="1"/>
      <c r="P28" s="1"/>
      <c r="Q28" s="1"/>
      <c r="R28" s="1"/>
      <c r="S28" s="1"/>
      <c r="T28" s="1"/>
      <c r="U28" s="1"/>
      <c r="V28" s="1"/>
      <c r="W28" s="1"/>
      <c r="X28" s="1"/>
    </row>
    <row r="29" spans="1:24">
      <c r="A29" s="14" t="s">
        <v>76</v>
      </c>
      <c r="B29" s="22">
        <v>0</v>
      </c>
      <c r="C29" s="22">
        <v>0</v>
      </c>
      <c r="D29" s="22">
        <v>0</v>
      </c>
      <c r="E29" s="22">
        <v>0</v>
      </c>
      <c r="F29" s="1"/>
      <c r="G29" s="1"/>
      <c r="H29" s="1"/>
      <c r="I29" s="1"/>
      <c r="J29" s="1"/>
      <c r="K29" s="1"/>
      <c r="L29" s="1"/>
      <c r="M29" s="1"/>
      <c r="N29" s="1"/>
      <c r="O29" s="1"/>
      <c r="P29" s="1"/>
      <c r="Q29" s="1"/>
      <c r="R29" s="1"/>
      <c r="S29" s="1"/>
      <c r="T29" s="1"/>
      <c r="U29" s="1"/>
      <c r="V29" s="1"/>
      <c r="W29" s="1"/>
      <c r="X29" s="1"/>
    </row>
    <row r="30" spans="1:24">
      <c r="A30" s="161" t="s">
        <v>63</v>
      </c>
      <c r="B30" s="1"/>
      <c r="C30" s="1"/>
      <c r="D30" s="1"/>
      <c r="E30" s="1"/>
      <c r="F30" s="1"/>
      <c r="G30" s="1"/>
      <c r="H30" s="1"/>
      <c r="I30" s="1"/>
      <c r="J30" s="1"/>
      <c r="K30" s="1"/>
      <c r="L30" s="1"/>
      <c r="M30" s="1"/>
      <c r="N30" s="1"/>
      <c r="O30" s="1"/>
      <c r="P30" s="1"/>
      <c r="Q30" s="1"/>
      <c r="R30" s="1"/>
      <c r="S30" s="1"/>
      <c r="T30" s="1"/>
      <c r="U30" s="1"/>
      <c r="V30" s="1"/>
      <c r="W30" s="1"/>
      <c r="X30" s="1"/>
    </row>
    <row r="31" spans="1:24" ht="24">
      <c r="A31" s="14" t="s">
        <v>77</v>
      </c>
      <c r="B31" s="117">
        <v>24.4</v>
      </c>
      <c r="C31" s="117">
        <v>24.4</v>
      </c>
      <c r="D31" s="117">
        <v>24.24</v>
      </c>
      <c r="E31" s="118">
        <v>24.1</v>
      </c>
      <c r="F31" s="1"/>
      <c r="G31" s="1"/>
      <c r="H31" s="1"/>
      <c r="I31" s="1"/>
      <c r="J31" s="1"/>
      <c r="K31" s="1"/>
      <c r="L31" s="1"/>
      <c r="M31" s="1"/>
      <c r="N31" s="1"/>
      <c r="O31" s="1"/>
      <c r="P31" s="1"/>
      <c r="Q31" s="1"/>
      <c r="R31" s="1"/>
      <c r="S31" s="1"/>
      <c r="T31" s="1"/>
      <c r="U31" s="1"/>
      <c r="V31" s="1"/>
      <c r="W31" s="1"/>
      <c r="X31" s="1"/>
    </row>
    <row r="32" spans="1:24" ht="24">
      <c r="A32" s="14" t="s">
        <v>78</v>
      </c>
      <c r="B32" s="117">
        <v>110.6</v>
      </c>
      <c r="C32" s="117">
        <v>110.9</v>
      </c>
      <c r="D32" s="117">
        <v>110.874</v>
      </c>
      <c r="E32" s="118">
        <v>110.1</v>
      </c>
      <c r="F32" s="1"/>
      <c r="G32" s="1"/>
      <c r="H32" s="1"/>
      <c r="I32" s="1"/>
      <c r="J32" s="1"/>
      <c r="K32" s="1"/>
      <c r="L32" s="1"/>
      <c r="M32" s="1"/>
      <c r="N32" s="1"/>
      <c r="O32" s="1"/>
      <c r="P32" s="1"/>
      <c r="Q32" s="1"/>
      <c r="R32" s="1"/>
      <c r="S32" s="1"/>
      <c r="T32" s="1"/>
      <c r="U32" s="1"/>
      <c r="V32" s="1"/>
      <c r="W32" s="1"/>
      <c r="X32" s="1"/>
    </row>
    <row r="33" spans="1:24" ht="19.5" customHeight="1">
      <c r="A33" s="14" t="s">
        <v>79</v>
      </c>
      <c r="B33" s="117">
        <v>0.7</v>
      </c>
      <c r="C33" s="117">
        <v>0.7</v>
      </c>
      <c r="D33" s="117">
        <v>0.73099999999999998</v>
      </c>
      <c r="E33" s="118">
        <v>0.8</v>
      </c>
      <c r="F33" s="1"/>
      <c r="G33" s="1"/>
      <c r="H33" s="1"/>
      <c r="I33" s="1"/>
      <c r="J33" s="1"/>
      <c r="K33" s="1"/>
      <c r="L33" s="1"/>
      <c r="M33" s="1"/>
      <c r="N33" s="1"/>
      <c r="O33" s="1"/>
      <c r="P33" s="1"/>
      <c r="Q33" s="1"/>
      <c r="R33" s="1"/>
      <c r="S33" s="1"/>
      <c r="T33" s="1"/>
      <c r="U33" s="1"/>
      <c r="V33" s="1"/>
      <c r="W33" s="1"/>
      <c r="X33" s="1"/>
    </row>
    <row r="34" spans="1:24" ht="22.5" customHeight="1">
      <c r="A34" s="14" t="s">
        <v>80</v>
      </c>
      <c r="B34" s="117">
        <v>135.69999999999999</v>
      </c>
      <c r="C34" s="117">
        <v>136</v>
      </c>
      <c r="D34" s="117">
        <f>SUM(D31:D33)</f>
        <v>135.845</v>
      </c>
      <c r="E34" s="118">
        <v>134.9</v>
      </c>
      <c r="F34" s="1"/>
      <c r="G34" s="1"/>
      <c r="H34" s="1"/>
      <c r="I34" s="1"/>
      <c r="J34" s="1"/>
      <c r="K34" s="1"/>
      <c r="L34" s="1"/>
      <c r="M34" s="1"/>
      <c r="N34" s="1"/>
      <c r="O34" s="1"/>
      <c r="P34" s="1"/>
      <c r="Q34" s="1"/>
      <c r="R34" s="1"/>
      <c r="S34" s="1"/>
      <c r="T34" s="1"/>
      <c r="U34" s="1"/>
      <c r="V34" s="1"/>
      <c r="W34" s="1"/>
      <c r="X34" s="1"/>
    </row>
    <row r="35" spans="1:24" ht="20.25" customHeight="1">
      <c r="A35" s="15" t="s">
        <v>81</v>
      </c>
      <c r="B35" s="164">
        <v>3</v>
      </c>
      <c r="C35" s="31">
        <v>3.2</v>
      </c>
      <c r="D35" s="31">
        <v>3.4</v>
      </c>
      <c r="E35" s="119">
        <v>3.4</v>
      </c>
      <c r="F35" s="1"/>
      <c r="G35" s="1"/>
      <c r="H35" s="1"/>
      <c r="I35" s="1"/>
      <c r="J35" s="1"/>
      <c r="K35" s="1"/>
      <c r="L35" s="1"/>
      <c r="M35" s="1"/>
      <c r="N35" s="1"/>
      <c r="O35" s="1"/>
      <c r="P35" s="1"/>
      <c r="Q35" s="1"/>
      <c r="R35" s="1"/>
      <c r="S35" s="1"/>
      <c r="T35" s="1"/>
      <c r="U35" s="1"/>
      <c r="V35" s="1"/>
      <c r="W35" s="1"/>
      <c r="X35" s="1"/>
    </row>
    <row r="36" spans="1:24" ht="24.75" thickBot="1">
      <c r="A36" s="82" t="s">
        <v>82</v>
      </c>
      <c r="B36" s="89">
        <v>0.4</v>
      </c>
      <c r="C36" s="89">
        <v>0.3</v>
      </c>
      <c r="D36" s="89">
        <v>0.3</v>
      </c>
      <c r="E36" s="89">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D28" sqref="D28"/>
    </sheetView>
  </sheetViews>
  <sheetFormatPr defaultRowHeight="15"/>
  <cols>
    <col min="1" max="1" width="38.28515625" customWidth="1"/>
    <col min="2" max="2" width="22" customWidth="1"/>
    <col min="3" max="3" width="9.14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8">
      <c r="A2" s="16" t="s">
        <v>83</v>
      </c>
      <c r="B2" s="1"/>
      <c r="C2" s="1"/>
      <c r="D2" s="1"/>
      <c r="E2" s="1"/>
      <c r="F2" s="1"/>
      <c r="G2" s="1"/>
      <c r="H2" s="1"/>
      <c r="I2" s="1"/>
      <c r="J2" s="1"/>
      <c r="K2" s="1"/>
      <c r="L2" s="1"/>
      <c r="M2" s="1"/>
      <c r="N2" s="1"/>
      <c r="O2" s="1"/>
      <c r="P2" s="1"/>
      <c r="Q2" s="1"/>
      <c r="R2" s="1"/>
      <c r="S2" s="1"/>
      <c r="T2" s="1"/>
      <c r="U2" s="1"/>
      <c r="V2" s="1"/>
      <c r="W2" s="1"/>
      <c r="X2" s="1"/>
      <c r="Y2" s="1"/>
    </row>
    <row r="3" spans="1:25" ht="24" customHeight="1" thickBot="1">
      <c r="A3" s="83"/>
      <c r="B3" s="73"/>
      <c r="C3" s="73"/>
      <c r="D3" s="73"/>
      <c r="E3" s="73"/>
      <c r="F3" s="73"/>
      <c r="G3" s="1"/>
      <c r="H3" s="1"/>
      <c r="I3" s="1"/>
      <c r="J3" s="1"/>
      <c r="K3" s="1"/>
      <c r="L3" s="1"/>
      <c r="M3" s="1"/>
      <c r="N3" s="1"/>
      <c r="O3" s="1"/>
      <c r="P3" s="1"/>
      <c r="Q3" s="1"/>
      <c r="R3" s="1"/>
      <c r="S3" s="1"/>
      <c r="T3" s="1"/>
      <c r="U3" s="1"/>
      <c r="V3" s="1"/>
      <c r="W3" s="1"/>
      <c r="X3" s="1"/>
      <c r="Y3" s="1"/>
    </row>
    <row r="4" spans="1:25" ht="47.25" customHeight="1">
      <c r="A4" s="167" t="s">
        <v>182</v>
      </c>
      <c r="B4" s="168"/>
      <c r="C4" s="168"/>
      <c r="D4" s="168"/>
      <c r="E4" s="168"/>
      <c r="F4" s="168"/>
      <c r="G4" s="1"/>
      <c r="H4" s="1"/>
      <c r="I4" s="1"/>
      <c r="J4" s="1"/>
      <c r="K4" s="1"/>
      <c r="L4" s="1"/>
      <c r="M4" s="1"/>
      <c r="N4" s="1"/>
      <c r="O4" s="1"/>
      <c r="P4" s="1"/>
      <c r="Q4" s="1"/>
      <c r="R4" s="1"/>
      <c r="S4" s="1"/>
      <c r="T4" s="1"/>
      <c r="U4" s="1"/>
      <c r="V4" s="1"/>
      <c r="W4" s="1"/>
      <c r="X4" s="1"/>
      <c r="Y4" s="1"/>
    </row>
    <row r="5" spans="1:25" ht="30" customHeight="1">
      <c r="A5" s="169" t="s">
        <v>84</v>
      </c>
      <c r="B5" s="170"/>
      <c r="C5" s="65" t="s">
        <v>261</v>
      </c>
      <c r="D5" s="65" t="s">
        <v>253</v>
      </c>
      <c r="E5" s="65" t="s">
        <v>64</v>
      </c>
      <c r="F5" s="66" t="s">
        <v>65</v>
      </c>
      <c r="G5" s="1"/>
      <c r="H5" s="1"/>
      <c r="I5" s="1"/>
      <c r="J5" s="1"/>
      <c r="K5" s="1"/>
      <c r="L5" s="1"/>
      <c r="M5" s="1"/>
      <c r="N5" s="1"/>
      <c r="O5" s="1"/>
      <c r="P5" s="1"/>
      <c r="Q5" s="1"/>
      <c r="R5" s="1"/>
      <c r="S5" s="1"/>
      <c r="T5" s="1"/>
      <c r="U5" s="1"/>
      <c r="V5" s="1"/>
      <c r="W5" s="1"/>
      <c r="X5" s="1"/>
      <c r="Y5" s="1"/>
    </row>
    <row r="6" spans="1:25" ht="21" customHeight="1">
      <c r="A6" s="171" t="s">
        <v>91</v>
      </c>
      <c r="B6" s="172"/>
      <c r="C6" s="162">
        <v>27</v>
      </c>
      <c r="D6" s="44">
        <v>28.2</v>
      </c>
      <c r="E6" s="44">
        <v>29.4</v>
      </c>
      <c r="F6" s="44">
        <v>31.8</v>
      </c>
      <c r="G6" s="1"/>
      <c r="H6" s="1"/>
      <c r="I6" s="1"/>
      <c r="J6" s="1"/>
      <c r="K6" s="1"/>
      <c r="L6" s="1"/>
      <c r="M6" s="1"/>
      <c r="N6" s="1"/>
      <c r="O6" s="1"/>
      <c r="P6" s="1"/>
      <c r="Q6" s="1"/>
      <c r="R6" s="1"/>
      <c r="S6" s="1"/>
      <c r="T6" s="1"/>
      <c r="U6" s="1"/>
      <c r="V6" s="1"/>
      <c r="W6" s="1"/>
      <c r="X6" s="1"/>
      <c r="Y6" s="1"/>
    </row>
    <row r="7" spans="1:25" ht="21" customHeight="1">
      <c r="A7" s="171" t="s">
        <v>92</v>
      </c>
      <c r="B7" s="173"/>
      <c r="C7" s="67">
        <v>24.7</v>
      </c>
      <c r="D7" s="67">
        <v>25.7</v>
      </c>
      <c r="E7" s="67">
        <v>27.5</v>
      </c>
      <c r="F7" s="67">
        <v>29.2</v>
      </c>
      <c r="G7" s="1"/>
      <c r="H7" s="1"/>
      <c r="I7" s="1"/>
      <c r="J7" s="1"/>
      <c r="K7" s="1"/>
      <c r="L7" s="1"/>
      <c r="M7" s="1"/>
      <c r="N7" s="1"/>
      <c r="O7" s="1"/>
      <c r="P7" s="1"/>
      <c r="Q7" s="1"/>
      <c r="R7" s="1"/>
      <c r="S7" s="1"/>
      <c r="T7" s="1"/>
      <c r="U7" s="1"/>
      <c r="V7" s="1"/>
      <c r="W7" s="1"/>
      <c r="X7" s="1"/>
      <c r="Y7" s="1"/>
    </row>
    <row r="8" spans="1:25" ht="36">
      <c r="A8" s="10" t="s">
        <v>93</v>
      </c>
      <c r="B8" s="17"/>
      <c r="C8" s="117">
        <v>0.2</v>
      </c>
      <c r="D8" s="117">
        <v>0.27900000000000003</v>
      </c>
      <c r="E8" s="67">
        <v>0.4</v>
      </c>
      <c r="F8" s="67">
        <v>0.5</v>
      </c>
      <c r="G8" s="1"/>
      <c r="H8" s="1"/>
      <c r="I8" s="1"/>
      <c r="J8" s="1"/>
      <c r="K8" s="1"/>
      <c r="L8" s="1"/>
      <c r="M8" s="1"/>
      <c r="N8" s="1"/>
      <c r="O8" s="1"/>
      <c r="P8" s="1"/>
      <c r="Q8" s="1"/>
      <c r="R8" s="1"/>
      <c r="S8" s="1"/>
      <c r="T8" s="1"/>
      <c r="U8" s="1"/>
      <c r="V8" s="1"/>
      <c r="W8" s="1"/>
      <c r="X8" s="1"/>
      <c r="Y8" s="1"/>
    </row>
    <row r="9" spans="1:25" ht="24.75">
      <c r="A9" s="18" t="s">
        <v>94</v>
      </c>
      <c r="B9" s="15" t="s">
        <v>88</v>
      </c>
      <c r="C9" s="153">
        <v>2</v>
      </c>
      <c r="D9" s="153">
        <v>2.0550000000000002</v>
      </c>
      <c r="E9" s="117">
        <v>1.4</v>
      </c>
      <c r="F9" s="67">
        <v>2.5</v>
      </c>
      <c r="G9" s="1"/>
      <c r="H9" s="1"/>
      <c r="I9" s="1"/>
      <c r="J9" s="1"/>
      <c r="K9" s="1"/>
      <c r="L9" s="1"/>
      <c r="M9" s="1"/>
      <c r="N9" s="1"/>
      <c r="O9" s="1"/>
      <c r="P9" s="1"/>
      <c r="Q9" s="1"/>
      <c r="R9" s="1"/>
      <c r="S9" s="1"/>
      <c r="T9" s="1"/>
      <c r="U9" s="1"/>
      <c r="V9" s="1"/>
      <c r="W9" s="1"/>
      <c r="X9" s="1"/>
      <c r="Y9" s="1"/>
    </row>
    <row r="10" spans="1:25" ht="36.75">
      <c r="A10" s="18" t="s">
        <v>85</v>
      </c>
      <c r="B10" s="15" t="s">
        <v>89</v>
      </c>
      <c r="C10" s="152">
        <v>8.4199999999999997E-2</v>
      </c>
      <c r="D10" s="152">
        <f>D9/D14</f>
        <v>8.2200000000000009E-2</v>
      </c>
      <c r="E10" s="142">
        <f>E9/E14</f>
        <v>5.2434456928838948E-2</v>
      </c>
      <c r="F10" s="142">
        <v>8.5999999999999993E-2</v>
      </c>
      <c r="G10" s="1"/>
      <c r="H10" s="1"/>
      <c r="I10" s="1"/>
      <c r="J10" s="1"/>
      <c r="K10" s="1"/>
      <c r="L10" s="1"/>
      <c r="M10" s="1"/>
      <c r="N10" s="1"/>
      <c r="O10" s="1"/>
      <c r="P10" s="1"/>
      <c r="Q10" s="1"/>
      <c r="R10" s="1"/>
      <c r="S10" s="1"/>
      <c r="T10" s="1"/>
      <c r="U10" s="1"/>
      <c r="V10" s="1"/>
      <c r="W10" s="1"/>
      <c r="X10" s="1"/>
      <c r="Y10" s="1"/>
    </row>
    <row r="11" spans="1:25" ht="36.75">
      <c r="A11" s="19"/>
      <c r="B11" s="15" t="s">
        <v>95</v>
      </c>
      <c r="C11" s="142">
        <v>0.08</v>
      </c>
      <c r="D11" s="142">
        <v>0.08</v>
      </c>
      <c r="E11" s="142">
        <v>0.08</v>
      </c>
      <c r="F11" s="142">
        <v>0.08</v>
      </c>
      <c r="G11" s="1"/>
      <c r="H11" s="1"/>
      <c r="I11" s="1"/>
      <c r="J11" s="1"/>
      <c r="K11" s="1"/>
      <c r="L11" s="1"/>
      <c r="M11" s="1"/>
      <c r="N11" s="1"/>
      <c r="O11" s="1"/>
      <c r="P11" s="1"/>
      <c r="Q11" s="1"/>
      <c r="R11" s="1"/>
      <c r="S11" s="1"/>
      <c r="T11" s="1"/>
      <c r="U11" s="1"/>
      <c r="V11" s="1"/>
      <c r="W11" s="1"/>
      <c r="X11" s="1"/>
      <c r="Y11" s="1"/>
    </row>
    <row r="12" spans="1:25" ht="22.5" customHeight="1">
      <c r="A12" s="18" t="s">
        <v>86</v>
      </c>
      <c r="B12" s="19"/>
      <c r="C12" s="151">
        <v>24.9</v>
      </c>
      <c r="D12" s="151">
        <v>25.1</v>
      </c>
      <c r="E12" s="151">
        <v>26.727</v>
      </c>
      <c r="F12" s="30">
        <v>28.5</v>
      </c>
      <c r="G12" s="1"/>
      <c r="H12" s="1"/>
      <c r="I12" s="1"/>
      <c r="J12" s="1"/>
      <c r="K12" s="1"/>
      <c r="L12" s="1"/>
      <c r="M12" s="1"/>
      <c r="N12" s="1"/>
      <c r="O12" s="1"/>
      <c r="P12" s="1"/>
      <c r="Q12" s="1"/>
      <c r="R12" s="1"/>
      <c r="S12" s="1"/>
      <c r="T12" s="1"/>
      <c r="U12" s="1"/>
      <c r="V12" s="1"/>
      <c r="W12" s="1"/>
      <c r="X12" s="1"/>
      <c r="Y12" s="1"/>
    </row>
    <row r="13" spans="1:25" ht="24.75">
      <c r="A13" s="19"/>
      <c r="B13" s="15" t="s">
        <v>90</v>
      </c>
      <c r="C13" s="153">
        <v>0.8</v>
      </c>
      <c r="D13" s="153">
        <f>D12-D14</f>
        <v>0.10000000000000142</v>
      </c>
      <c r="E13" s="30">
        <v>0.6</v>
      </c>
      <c r="F13" s="30">
        <v>0</v>
      </c>
      <c r="G13" s="1"/>
      <c r="H13" s="1"/>
      <c r="I13" s="1"/>
      <c r="J13" s="1"/>
      <c r="K13" s="1"/>
      <c r="L13" s="1"/>
      <c r="M13" s="1"/>
      <c r="N13" s="1"/>
      <c r="O13" s="1"/>
      <c r="P13" s="1"/>
      <c r="Q13" s="1"/>
      <c r="R13" s="1"/>
      <c r="S13" s="1"/>
      <c r="T13" s="1"/>
      <c r="U13" s="1"/>
      <c r="V13" s="1"/>
      <c r="W13" s="1"/>
      <c r="X13" s="1"/>
      <c r="Y13" s="1"/>
    </row>
    <row r="14" spans="1:25" ht="24.75">
      <c r="A14" s="18"/>
      <c r="B14" s="15" t="s">
        <v>96</v>
      </c>
      <c r="C14" s="153">
        <v>24.1</v>
      </c>
      <c r="D14" s="153">
        <v>25</v>
      </c>
      <c r="E14" s="30">
        <v>26.7</v>
      </c>
      <c r="F14" s="30">
        <v>28.5</v>
      </c>
      <c r="G14" s="1"/>
      <c r="H14" s="1"/>
      <c r="I14" s="1"/>
      <c r="J14" s="1"/>
      <c r="K14" s="1"/>
      <c r="L14" s="1"/>
      <c r="M14" s="1"/>
      <c r="N14" s="1"/>
      <c r="O14" s="1"/>
      <c r="P14" s="1"/>
      <c r="Q14" s="1"/>
      <c r="R14" s="1"/>
      <c r="S14" s="1"/>
      <c r="T14" s="1"/>
      <c r="U14" s="1"/>
      <c r="V14" s="1"/>
      <c r="W14" s="1"/>
      <c r="X14" s="1"/>
      <c r="Y14" s="1"/>
    </row>
    <row r="15" spans="1:25" ht="27.75" customHeight="1">
      <c r="A15" s="18" t="s">
        <v>97</v>
      </c>
      <c r="B15" s="19"/>
      <c r="C15" s="67">
        <v>0</v>
      </c>
      <c r="D15" s="67">
        <v>0</v>
      </c>
      <c r="E15" s="67">
        <v>0</v>
      </c>
      <c r="F15" s="67">
        <v>0</v>
      </c>
      <c r="G15" s="1"/>
      <c r="H15" s="1"/>
      <c r="I15" s="1"/>
      <c r="J15" s="1"/>
      <c r="K15" s="1"/>
      <c r="L15" s="1"/>
      <c r="M15" s="1"/>
      <c r="N15" s="1"/>
      <c r="O15" s="1"/>
      <c r="P15" s="1"/>
      <c r="Q15" s="1"/>
      <c r="R15" s="1"/>
      <c r="S15" s="1"/>
      <c r="T15" s="1"/>
      <c r="U15" s="1"/>
      <c r="V15" s="1"/>
      <c r="W15" s="1"/>
      <c r="X15" s="1"/>
      <c r="Y15" s="1"/>
    </row>
    <row r="16" spans="1:25">
      <c r="A16" s="20" t="s">
        <v>255</v>
      </c>
      <c r="B16" s="21"/>
      <c r="C16" s="67">
        <v>0</v>
      </c>
      <c r="D16" s="67">
        <v>0</v>
      </c>
      <c r="E16" s="67">
        <v>0</v>
      </c>
      <c r="F16" s="67">
        <v>0</v>
      </c>
      <c r="G16" s="1"/>
      <c r="H16" s="1"/>
      <c r="I16" s="1"/>
      <c r="J16" s="1"/>
      <c r="K16" s="1"/>
      <c r="L16" s="1"/>
      <c r="M16" s="1"/>
      <c r="N16" s="1"/>
      <c r="O16" s="1"/>
      <c r="P16" s="1"/>
      <c r="Q16" s="1"/>
      <c r="R16" s="1"/>
      <c r="S16" s="1"/>
      <c r="T16" s="1"/>
      <c r="U16" s="1"/>
      <c r="V16" s="1"/>
      <c r="W16" s="1"/>
      <c r="X16" s="1"/>
      <c r="Y16" s="1"/>
    </row>
    <row r="17" spans="1:25">
      <c r="A17" s="20" t="s">
        <v>87</v>
      </c>
      <c r="B17" s="21"/>
      <c r="C17" s="146">
        <v>0</v>
      </c>
      <c r="D17" s="146">
        <v>0</v>
      </c>
      <c r="E17" s="146">
        <v>0</v>
      </c>
      <c r="F17" s="146">
        <v>0</v>
      </c>
      <c r="G17" s="1"/>
      <c r="H17" s="1"/>
      <c r="I17" s="1"/>
      <c r="J17" s="1"/>
      <c r="K17" s="1"/>
      <c r="L17" s="1"/>
      <c r="M17" s="1"/>
      <c r="N17" s="1"/>
      <c r="O17" s="1"/>
      <c r="P17" s="1"/>
      <c r="Q17" s="1"/>
      <c r="R17" s="1"/>
      <c r="S17" s="1"/>
      <c r="T17" s="1"/>
      <c r="U17" s="1"/>
      <c r="V17" s="1"/>
      <c r="W17" s="1"/>
      <c r="X17" s="1"/>
      <c r="Y17" s="1"/>
    </row>
    <row r="18" spans="1:25">
      <c r="A18" s="20" t="s">
        <v>98</v>
      </c>
      <c r="B18" s="21"/>
      <c r="C18" s="67">
        <v>0.5</v>
      </c>
      <c r="D18" s="67">
        <v>0.5</v>
      </c>
      <c r="E18" s="67">
        <v>0.5</v>
      </c>
      <c r="F18" s="67">
        <v>1.5</v>
      </c>
      <c r="G18" s="1"/>
      <c r="H18" s="1"/>
      <c r="I18" s="1"/>
      <c r="J18" s="1"/>
      <c r="K18" s="1"/>
      <c r="L18" s="1"/>
      <c r="M18" s="1"/>
      <c r="N18" s="1"/>
      <c r="O18" s="1"/>
      <c r="P18" s="1"/>
      <c r="Q18" s="1"/>
      <c r="R18" s="1"/>
      <c r="S18" s="1"/>
      <c r="T18" s="1"/>
      <c r="U18" s="1"/>
      <c r="V18" s="1"/>
      <c r="W18" s="1"/>
      <c r="X18" s="1"/>
      <c r="Y18" s="1"/>
    </row>
    <row r="19" spans="1:25" ht="15.75" thickBot="1">
      <c r="A19" s="84" t="s">
        <v>256</v>
      </c>
      <c r="B19" s="85"/>
      <c r="C19" s="76">
        <v>1.2</v>
      </c>
      <c r="D19" s="76">
        <v>1.3</v>
      </c>
      <c r="E19" s="76">
        <v>1.3</v>
      </c>
      <c r="F19" s="76">
        <v>0.5</v>
      </c>
      <c r="G19" s="1"/>
      <c r="H19" s="1"/>
      <c r="I19" s="1"/>
      <c r="J19" s="1"/>
      <c r="K19" s="1"/>
      <c r="L19" s="1"/>
      <c r="M19" s="1"/>
      <c r="N19" s="1"/>
      <c r="O19" s="1"/>
      <c r="P19" s="1"/>
      <c r="Q19" s="1"/>
      <c r="R19" s="1"/>
      <c r="S19" s="1"/>
      <c r="T19" s="1"/>
      <c r="U19" s="1"/>
      <c r="V19" s="1"/>
      <c r="W19" s="1"/>
      <c r="X19" s="1"/>
      <c r="Y19" s="1"/>
    </row>
    <row r="20" spans="1:25">
      <c r="A20" s="25" t="s">
        <v>257</v>
      </c>
      <c r="B20" s="1"/>
      <c r="C20" s="1"/>
      <c r="D20" s="1"/>
      <c r="E20" s="1"/>
      <c r="F20" s="1"/>
      <c r="G20" s="1"/>
      <c r="H20" s="1"/>
      <c r="I20" s="1"/>
      <c r="J20" s="1"/>
      <c r="K20" s="1"/>
      <c r="L20" s="1"/>
      <c r="M20" s="1"/>
      <c r="N20" s="1"/>
      <c r="O20" s="1"/>
      <c r="P20" s="1"/>
      <c r="Q20" s="1"/>
      <c r="R20" s="1"/>
      <c r="S20" s="1"/>
      <c r="T20" s="1"/>
      <c r="U20" s="1"/>
      <c r="V20" s="1"/>
      <c r="W20" s="1"/>
      <c r="X20" s="1"/>
      <c r="Y20" s="1"/>
    </row>
    <row r="21" spans="1:25">
      <c r="A21" s="3"/>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workbookViewId="0">
      <selection activeCell="C35" sqref="C35"/>
    </sheetView>
  </sheetViews>
  <sheetFormatPr defaultRowHeight="15"/>
  <cols>
    <col min="1" max="1" width="35.42578125" customWidth="1"/>
    <col min="2" max="2" width="28" customWidth="1"/>
    <col min="3" max="3" width="9.140625"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 r="A2" s="16" t="s">
        <v>83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83"/>
      <c r="B3" s="73"/>
      <c r="C3" s="73"/>
      <c r="D3" s="73"/>
      <c r="E3" s="73"/>
      <c r="F3" s="73"/>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67" t="s">
        <v>183</v>
      </c>
      <c r="B4" s="168"/>
      <c r="C4" s="168"/>
      <c r="D4" s="168"/>
      <c r="E4" s="168"/>
      <c r="F4" s="168"/>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69" t="s">
        <v>251</v>
      </c>
      <c r="B5" s="170"/>
      <c r="C5" s="65" t="s">
        <v>261</v>
      </c>
      <c r="D5" s="65" t="s">
        <v>253</v>
      </c>
      <c r="E5" s="65" t="s">
        <v>64</v>
      </c>
      <c r="F5" s="66" t="s">
        <v>65</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6" t="s">
        <v>99</v>
      </c>
      <c r="B6" s="22"/>
      <c r="C6" s="23">
        <v>24.853114064636138</v>
      </c>
      <c r="D6" s="23">
        <v>25.05223739939424</v>
      </c>
      <c r="E6" s="23">
        <v>26.7</v>
      </c>
      <c r="F6" s="23">
        <v>28.5</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26" t="s">
        <v>126</v>
      </c>
      <c r="B7" s="22"/>
      <c r="C7" s="23">
        <v>25.486262859359261</v>
      </c>
      <c r="D7" s="23">
        <v>25.737135892103204</v>
      </c>
      <c r="E7" s="23">
        <v>27.5</v>
      </c>
      <c r="F7" s="23">
        <v>29.2</v>
      </c>
      <c r="G7" s="1"/>
      <c r="H7" s="1"/>
      <c r="I7" s="1"/>
      <c r="J7" s="1"/>
      <c r="K7" s="1"/>
      <c r="L7" s="1"/>
      <c r="M7" s="1"/>
      <c r="N7" s="1"/>
      <c r="O7" s="1"/>
      <c r="P7" s="1"/>
      <c r="Q7" s="1"/>
      <c r="R7" s="1"/>
      <c r="S7" s="1"/>
      <c r="T7" s="1"/>
      <c r="U7" s="1"/>
      <c r="V7" s="1"/>
      <c r="W7" s="1"/>
      <c r="X7" s="1"/>
      <c r="Y7" s="1"/>
      <c r="Z7" s="1"/>
      <c r="AA7" s="1"/>
      <c r="AB7" s="1"/>
      <c r="AC7" s="1"/>
      <c r="AD7" s="1"/>
      <c r="AE7" s="1"/>
      <c r="AF7" s="1"/>
      <c r="AG7" s="1"/>
    </row>
    <row r="8" spans="1:33" ht="24" customHeight="1">
      <c r="A8" s="33" t="s">
        <v>127</v>
      </c>
      <c r="B8" s="33" t="s">
        <v>110</v>
      </c>
      <c r="C8" s="147">
        <v>0</v>
      </c>
      <c r="D8" s="147">
        <v>0</v>
      </c>
      <c r="E8" s="117">
        <v>0.6</v>
      </c>
      <c r="F8" s="143">
        <v>0</v>
      </c>
      <c r="G8" s="1"/>
      <c r="H8" s="1"/>
      <c r="I8" s="1"/>
      <c r="J8" s="1"/>
      <c r="K8" s="1"/>
      <c r="L8" s="1"/>
      <c r="M8" s="1"/>
      <c r="N8" s="1"/>
      <c r="O8" s="1"/>
      <c r="P8" s="1"/>
      <c r="Q8" s="1"/>
      <c r="R8" s="1"/>
      <c r="S8" s="1"/>
      <c r="T8" s="1"/>
      <c r="U8" s="1"/>
      <c r="V8" s="1"/>
      <c r="W8" s="1"/>
      <c r="X8" s="1"/>
      <c r="Y8" s="1"/>
      <c r="Z8" s="1"/>
      <c r="AA8" s="1"/>
      <c r="AB8" s="1"/>
      <c r="AC8" s="1"/>
      <c r="AD8" s="1"/>
      <c r="AE8" s="1"/>
      <c r="AF8" s="1"/>
      <c r="AG8" s="1"/>
    </row>
    <row r="9" spans="1:33">
      <c r="A9" s="44"/>
      <c r="B9" s="33" t="s">
        <v>111</v>
      </c>
      <c r="C9" s="147">
        <v>1.9164209999999999E-5</v>
      </c>
      <c r="D9" s="147">
        <v>3.3636015999999997E-4</v>
      </c>
      <c r="E9" s="117">
        <v>0</v>
      </c>
      <c r="F9" s="143">
        <v>0.6</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4"/>
      <c r="B10" s="33" t="s">
        <v>112</v>
      </c>
      <c r="C10" s="147">
        <v>0.58810279491000006</v>
      </c>
      <c r="D10" s="147">
        <v>0.71191430718000015</v>
      </c>
      <c r="E10" s="23">
        <v>0.8</v>
      </c>
      <c r="F10" s="143">
        <v>0.9</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4"/>
      <c r="B11" s="33" t="s">
        <v>113</v>
      </c>
      <c r="C11" s="147">
        <v>13.287691931226137</v>
      </c>
      <c r="D11" s="147">
        <v>13.349444621874239</v>
      </c>
      <c r="E11" s="23">
        <v>13.5</v>
      </c>
      <c r="F11" s="143">
        <v>13.7</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4"/>
      <c r="B12" s="33" t="s">
        <v>114</v>
      </c>
      <c r="C12" s="147">
        <v>3.0108099456000006</v>
      </c>
      <c r="D12" s="147">
        <v>3.0151329111599998</v>
      </c>
      <c r="E12" s="23">
        <v>3.3</v>
      </c>
      <c r="F12" s="143">
        <v>3.8</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4"/>
      <c r="B13" s="33" t="s">
        <v>115</v>
      </c>
      <c r="C13" s="147">
        <v>7.9664902286900006</v>
      </c>
      <c r="D13" s="147">
        <v>7.9754091990200005</v>
      </c>
      <c r="E13" s="23">
        <v>8.6</v>
      </c>
      <c r="F13" s="143">
        <v>9.6</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33" t="s">
        <v>100</v>
      </c>
      <c r="B14" s="33" t="s">
        <v>116</v>
      </c>
      <c r="C14" s="147">
        <v>0.58095729312999989</v>
      </c>
      <c r="D14" s="147">
        <v>0.71387384488000016</v>
      </c>
      <c r="E14" s="117">
        <v>1.2962778987427759</v>
      </c>
      <c r="F14" s="47">
        <v>1.4</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24"/>
      <c r="B15" s="33" t="s">
        <v>117</v>
      </c>
      <c r="C15" s="147">
        <v>24.272156771506136</v>
      </c>
      <c r="D15" s="147">
        <v>24.338363554514235</v>
      </c>
      <c r="E15" s="117">
        <v>25.449040761957193</v>
      </c>
      <c r="F15" s="47">
        <v>27.1</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4.75">
      <c r="A16" s="32" t="s">
        <v>101</v>
      </c>
      <c r="B16" s="34" t="s">
        <v>128</v>
      </c>
      <c r="C16" s="148">
        <v>9.7724929621800012</v>
      </c>
      <c r="D16" s="148">
        <v>9.9129142904599998</v>
      </c>
      <c r="E16" s="117">
        <v>11.404182590822774</v>
      </c>
      <c r="F16" s="47">
        <v>12.9</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75">
      <c r="A17" s="24"/>
      <c r="B17" s="34" t="s">
        <v>129</v>
      </c>
      <c r="C17" s="148">
        <v>17.260291107356135</v>
      </c>
      <c r="D17" s="148">
        <v>12.950734133704239</v>
      </c>
      <c r="E17" s="117">
        <v>13.114098661227194</v>
      </c>
      <c r="F17" s="47">
        <v>13.3</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4"/>
      <c r="B18" s="33" t="s">
        <v>118</v>
      </c>
      <c r="C18" s="147">
        <v>2.1796700049000002</v>
      </c>
      <c r="D18" s="147">
        <v>2.1885889752300001</v>
      </c>
      <c r="E18" s="117">
        <v>2.2270374086500002</v>
      </c>
      <c r="F18" s="47">
        <v>2.2999999999999998</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33" t="s">
        <v>102</v>
      </c>
      <c r="B19" s="33" t="s">
        <v>119</v>
      </c>
      <c r="C19" s="147">
        <v>14.54387450217</v>
      </c>
      <c r="D19" s="147">
        <v>14.69321480078</v>
      </c>
      <c r="E19" s="23">
        <v>16.137092838800001</v>
      </c>
      <c r="F19" s="47">
        <v>17.7</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4"/>
      <c r="B20" s="33" t="s">
        <v>120</v>
      </c>
      <c r="C20" s="147">
        <v>10.309239562466137</v>
      </c>
      <c r="D20" s="147">
        <v>10.359022598614239</v>
      </c>
      <c r="E20" s="23">
        <v>10.608225821899969</v>
      </c>
      <c r="F20" s="47">
        <v>10.8</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4"/>
      <c r="B21" s="33" t="s">
        <v>121</v>
      </c>
      <c r="C21" s="70">
        <v>0</v>
      </c>
      <c r="D21" s="70">
        <v>0</v>
      </c>
      <c r="E21" s="70">
        <v>0</v>
      </c>
      <c r="F21" s="71">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4"/>
      <c r="B22" s="33" t="s">
        <v>122</v>
      </c>
      <c r="C22" s="70">
        <v>0</v>
      </c>
      <c r="D22" s="70">
        <v>0</v>
      </c>
      <c r="E22" s="70">
        <v>0</v>
      </c>
      <c r="F22" s="71">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4"/>
      <c r="B23" s="33" t="s">
        <v>123</v>
      </c>
      <c r="C23" s="70">
        <v>0</v>
      </c>
      <c r="D23" s="70">
        <v>0</v>
      </c>
      <c r="E23" s="70">
        <v>0</v>
      </c>
      <c r="F23" s="71">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4"/>
      <c r="B24" s="33" t="s">
        <v>2</v>
      </c>
      <c r="C24" s="70">
        <v>0</v>
      </c>
      <c r="D24" s="70">
        <v>0</v>
      </c>
      <c r="E24" s="70">
        <v>0</v>
      </c>
      <c r="F24" s="71">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26" t="s">
        <v>103</v>
      </c>
      <c r="B25" s="24"/>
      <c r="C25" s="27">
        <v>1</v>
      </c>
      <c r="D25" s="27">
        <v>1</v>
      </c>
      <c r="E25" s="27">
        <v>1</v>
      </c>
      <c r="F25" s="28">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6" t="s">
        <v>104</v>
      </c>
      <c r="B26" s="24"/>
      <c r="C26" s="27">
        <v>1</v>
      </c>
      <c r="D26" s="27">
        <v>1</v>
      </c>
      <c r="E26" s="27">
        <v>1</v>
      </c>
      <c r="F26" s="28">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26" t="s">
        <v>263</v>
      </c>
      <c r="B27" s="24"/>
      <c r="C27" s="27">
        <v>1</v>
      </c>
      <c r="D27" s="27">
        <v>1</v>
      </c>
      <c r="E27" s="27">
        <v>1</v>
      </c>
      <c r="F27" s="28">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4" customHeight="1">
      <c r="A28" s="33" t="s">
        <v>105</v>
      </c>
      <c r="B28" s="33" t="s">
        <v>130</v>
      </c>
      <c r="C28" s="68" t="s">
        <v>109</v>
      </c>
      <c r="D28" s="68" t="s">
        <v>109</v>
      </c>
      <c r="E28" s="68" t="s">
        <v>106</v>
      </c>
      <c r="F28" s="69" t="s">
        <v>107</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4"/>
      <c r="B29" s="33" t="s">
        <v>124</v>
      </c>
      <c r="C29" s="68" t="s">
        <v>108</v>
      </c>
      <c r="D29" s="68" t="s">
        <v>108</v>
      </c>
      <c r="E29" s="68" t="s">
        <v>108</v>
      </c>
      <c r="F29" s="69" t="s">
        <v>109</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75" thickBot="1">
      <c r="A30" s="86"/>
      <c r="B30" s="87" t="s">
        <v>125</v>
      </c>
      <c r="C30" s="88" t="s">
        <v>109</v>
      </c>
      <c r="D30" s="88" t="s">
        <v>109</v>
      </c>
      <c r="E30" s="88" t="s">
        <v>109</v>
      </c>
      <c r="F30" s="89" t="s">
        <v>109</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29" t="s">
        <v>262</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29"/>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 right="0.7" top="0.75" bottom="0.75" header="0.3" footer="0.3"/>
  <pageSetup paperSize="9"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A16" sqref="A16"/>
    </sheetView>
  </sheetViews>
  <sheetFormatPr defaultRowHeight="15"/>
  <cols>
    <col min="1" max="1" width="11.7109375" customWidth="1"/>
    <col min="2" max="2" width="93.8554687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83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73"/>
      <c r="B3" s="73"/>
      <c r="C3" s="73"/>
      <c r="D3" s="73"/>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07" t="s">
        <v>192</v>
      </c>
      <c r="B4" s="174" t="s">
        <v>195</v>
      </c>
      <c r="C4" s="175"/>
      <c r="D4" s="175"/>
      <c r="E4" s="36"/>
      <c r="F4" s="1"/>
      <c r="G4" s="1"/>
      <c r="H4" s="1"/>
      <c r="I4" s="1"/>
      <c r="J4" s="1"/>
      <c r="K4" s="1"/>
      <c r="L4" s="1"/>
      <c r="M4" s="1"/>
      <c r="N4" s="1"/>
      <c r="O4" s="1"/>
      <c r="P4" s="1"/>
      <c r="Q4" s="1"/>
      <c r="R4" s="1"/>
      <c r="S4" s="1"/>
      <c r="T4" s="1"/>
      <c r="U4" s="1"/>
      <c r="V4" s="1"/>
      <c r="W4" s="1"/>
      <c r="X4" s="1"/>
      <c r="Y4" s="1"/>
      <c r="Z4" s="1"/>
      <c r="AA4" s="1"/>
      <c r="AB4" s="1"/>
      <c r="AC4" s="1"/>
      <c r="AD4" s="1"/>
      <c r="AE4" s="1"/>
      <c r="AF4" s="1"/>
    </row>
    <row r="5" spans="1:33" ht="18.75" customHeight="1">
      <c r="A5" s="169"/>
      <c r="B5" s="178"/>
      <c r="C5" s="170" t="s">
        <v>131</v>
      </c>
      <c r="D5" s="179"/>
      <c r="E5" s="90"/>
      <c r="F5" s="1"/>
      <c r="G5" s="1"/>
      <c r="H5" s="1"/>
      <c r="I5" s="1"/>
      <c r="J5" s="1"/>
      <c r="K5" s="1"/>
      <c r="L5" s="1"/>
      <c r="M5" s="1"/>
      <c r="N5" s="1"/>
      <c r="O5" s="1"/>
      <c r="P5" s="1"/>
      <c r="Q5" s="1"/>
      <c r="R5" s="1"/>
      <c r="S5" s="1"/>
      <c r="T5" s="1"/>
      <c r="U5" s="1"/>
      <c r="V5" s="1"/>
      <c r="W5" s="1"/>
      <c r="X5" s="1"/>
      <c r="Y5" s="1"/>
      <c r="Z5" s="1"/>
      <c r="AA5" s="1"/>
      <c r="AB5" s="1"/>
      <c r="AC5" s="1"/>
      <c r="AD5" s="1"/>
      <c r="AE5" s="1"/>
      <c r="AF5" s="1"/>
    </row>
    <row r="6" spans="1:33" ht="20.25" customHeight="1">
      <c r="A6" s="59" t="s">
        <v>132</v>
      </c>
      <c r="B6" s="108"/>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3" ht="20.25" customHeight="1" thickBot="1">
      <c r="A7" s="176" t="s">
        <v>133</v>
      </c>
      <c r="B7" s="177"/>
      <c r="C7" s="180" t="s">
        <v>134</v>
      </c>
      <c r="D7" s="181"/>
      <c r="E7" s="1"/>
      <c r="F7" s="1"/>
      <c r="G7" s="1"/>
      <c r="H7" s="1"/>
      <c r="I7" s="1"/>
      <c r="J7" s="1"/>
      <c r="K7" s="1"/>
      <c r="L7" s="1"/>
      <c r="M7" s="1"/>
      <c r="N7" s="1"/>
      <c r="O7" s="1"/>
      <c r="P7" s="1"/>
      <c r="Q7" s="1"/>
      <c r="R7" s="1"/>
      <c r="S7" s="1"/>
      <c r="T7" s="1"/>
      <c r="U7" s="1"/>
      <c r="V7" s="1"/>
      <c r="W7" s="1"/>
      <c r="X7" s="1"/>
      <c r="Y7" s="1"/>
      <c r="Z7" s="1"/>
      <c r="AA7" s="1"/>
      <c r="AB7" s="1"/>
      <c r="AC7" s="1"/>
      <c r="AD7" s="1"/>
      <c r="AE7" s="1"/>
      <c r="AF7" s="1"/>
    </row>
    <row r="8" spans="1:33">
      <c r="A8" s="38" t="s">
        <v>140</v>
      </c>
      <c r="B8" s="22"/>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3">
      <c r="A9" s="38"/>
      <c r="B9" s="22"/>
      <c r="C9" s="22"/>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74"/>
      <c r="B10" s="73"/>
      <c r="C10" s="73"/>
      <c r="D10" s="73"/>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07" t="s">
        <v>193</v>
      </c>
      <c r="B11" s="174" t="s">
        <v>194</v>
      </c>
      <c r="C11" s="175"/>
      <c r="D11" s="175"/>
      <c r="E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169"/>
      <c r="B12" s="178"/>
      <c r="C12" s="170" t="s">
        <v>131</v>
      </c>
      <c r="D12" s="179"/>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3" ht="14.25" customHeight="1">
      <c r="A13" s="169"/>
      <c r="B13" s="178"/>
      <c r="C13" s="91" t="s">
        <v>135</v>
      </c>
      <c r="D13" s="91" t="s">
        <v>136</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3" ht="20.25" customHeight="1">
      <c r="A14" s="37" t="s">
        <v>137</v>
      </c>
      <c r="B14" s="1"/>
      <c r="C14" s="46" t="s">
        <v>134</v>
      </c>
      <c r="D14" s="46"/>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3" ht="20.25" customHeight="1">
      <c r="A15" s="37" t="s">
        <v>138</v>
      </c>
      <c r="C15" s="39" t="s">
        <v>134</v>
      </c>
      <c r="D15" s="39"/>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3" ht="21" customHeight="1" thickBot="1">
      <c r="A16" s="109" t="s">
        <v>139</v>
      </c>
      <c r="B16" s="109"/>
      <c r="C16" s="92"/>
      <c r="D16" s="92" t="s">
        <v>134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9">
    <mergeCell ref="B11:D11"/>
    <mergeCell ref="A7:B7"/>
    <mergeCell ref="B4:D4"/>
    <mergeCell ref="A12:B12"/>
    <mergeCell ref="A13:B13"/>
    <mergeCell ref="C12:D12"/>
    <mergeCell ref="C5:D5"/>
    <mergeCell ref="C7:D7"/>
    <mergeCell ref="A5:B5"/>
  </mergeCells>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zoomScaleNormal="100" workbookViewId="0">
      <selection activeCell="I15" sqref="I15"/>
    </sheetView>
  </sheetViews>
  <sheetFormatPr defaultRowHeight="15"/>
  <cols>
    <col min="1" max="1" width="22.7109375" customWidth="1"/>
    <col min="2" max="3" width="9.140625" customWidth="1"/>
    <col min="4" max="4" width="9.85546875" customWidth="1"/>
    <col min="12" max="12" width="9.5703125" bestFit="1" customWidth="1"/>
  </cols>
  <sheetData>
    <row r="1" spans="1:33" ht="45.75" customHeight="1">
      <c r="A1" s="16" t="s">
        <v>184</v>
      </c>
      <c r="B1" s="22"/>
      <c r="C1" s="22"/>
      <c r="D1" s="22"/>
      <c r="E1" s="22"/>
      <c r="F1" s="22"/>
      <c r="G1" s="22"/>
      <c r="H1" s="22"/>
      <c r="I1" s="22"/>
      <c r="J1" s="22"/>
      <c r="K1" s="22"/>
      <c r="L1" s="22"/>
      <c r="M1" s="22"/>
      <c r="N1" s="22"/>
      <c r="O1" s="22"/>
      <c r="P1" s="1"/>
      <c r="Q1" s="1"/>
      <c r="R1" s="1"/>
      <c r="S1" s="1"/>
      <c r="T1" s="1"/>
      <c r="U1" s="1"/>
      <c r="V1" s="1"/>
      <c r="W1" s="1"/>
      <c r="X1" s="1"/>
      <c r="Y1" s="1"/>
      <c r="Z1" s="1"/>
      <c r="AA1" s="1"/>
      <c r="AB1" s="1"/>
      <c r="AC1" s="1"/>
      <c r="AD1" s="1"/>
      <c r="AE1" s="1"/>
      <c r="AF1" s="1"/>
      <c r="AG1" s="1"/>
    </row>
    <row r="2" spans="1:33">
      <c r="A2" s="40" t="s">
        <v>141</v>
      </c>
      <c r="B2" s="22"/>
      <c r="C2" s="22"/>
      <c r="D2" s="22"/>
      <c r="E2" s="22"/>
      <c r="F2" s="22"/>
      <c r="G2" s="22"/>
      <c r="H2" s="22"/>
      <c r="I2" s="22"/>
      <c r="J2" s="22"/>
      <c r="K2" s="22"/>
      <c r="L2" s="22"/>
      <c r="M2" s="22"/>
      <c r="N2" s="22"/>
      <c r="O2" s="22"/>
      <c r="P2" s="1"/>
      <c r="Q2" s="1"/>
      <c r="R2" s="1"/>
      <c r="S2" s="1"/>
      <c r="T2" s="1"/>
      <c r="U2" s="1"/>
      <c r="V2" s="1"/>
      <c r="W2" s="1"/>
      <c r="X2" s="1"/>
      <c r="Y2" s="1"/>
      <c r="Z2" s="1"/>
      <c r="AA2" s="1"/>
      <c r="AB2" s="1"/>
      <c r="AC2" s="1"/>
      <c r="AD2" s="1"/>
      <c r="AE2" s="1"/>
      <c r="AF2" s="1"/>
      <c r="AG2" s="1"/>
    </row>
    <row r="3" spans="1:33" ht="15.75" thickBot="1">
      <c r="A3" s="72">
        <v>41455</v>
      </c>
      <c r="B3" s="86"/>
      <c r="C3" s="86"/>
      <c r="D3" s="86"/>
      <c r="E3" s="86"/>
      <c r="F3" s="86"/>
      <c r="G3" s="86"/>
      <c r="H3" s="86"/>
      <c r="I3" s="86"/>
      <c r="J3" s="86"/>
      <c r="K3" s="86"/>
      <c r="L3" s="86"/>
      <c r="M3" s="22"/>
      <c r="N3" s="22"/>
      <c r="O3" s="22"/>
      <c r="P3" s="1"/>
      <c r="Q3" s="1"/>
      <c r="R3" s="1"/>
      <c r="S3" s="1"/>
      <c r="T3" s="1"/>
      <c r="U3" s="1"/>
      <c r="V3" s="1"/>
      <c r="W3" s="1"/>
      <c r="X3" s="1"/>
      <c r="Y3" s="1"/>
      <c r="Z3" s="1"/>
      <c r="AA3" s="1"/>
      <c r="AB3" s="1"/>
      <c r="AC3" s="1"/>
      <c r="AD3" s="1"/>
      <c r="AE3" s="1"/>
      <c r="AF3" s="1"/>
      <c r="AG3" s="1"/>
    </row>
    <row r="4" spans="1:33" ht="25.5" customHeight="1">
      <c r="A4" s="104" t="s">
        <v>189</v>
      </c>
      <c r="B4" s="182" t="s">
        <v>142</v>
      </c>
      <c r="C4" s="182"/>
      <c r="D4" s="182"/>
      <c r="E4" s="182"/>
      <c r="F4" s="182"/>
      <c r="G4" s="182"/>
      <c r="H4" s="182"/>
      <c r="I4" s="183"/>
      <c r="J4" s="183"/>
      <c r="K4" s="183"/>
      <c r="L4" s="183"/>
      <c r="M4" s="37"/>
      <c r="N4" s="37"/>
      <c r="O4" s="37"/>
      <c r="P4" s="41"/>
      <c r="Q4" s="1"/>
      <c r="R4" s="1"/>
      <c r="S4" s="1"/>
      <c r="T4" s="1"/>
      <c r="U4" s="1"/>
      <c r="V4" s="1"/>
      <c r="W4" s="1"/>
      <c r="X4" s="1"/>
      <c r="Y4" s="1"/>
      <c r="Z4" s="1"/>
      <c r="AA4" s="1"/>
      <c r="AB4" s="1"/>
      <c r="AC4" s="1"/>
      <c r="AD4" s="1"/>
      <c r="AE4" s="1"/>
      <c r="AF4" s="1"/>
      <c r="AG4" s="1"/>
    </row>
    <row r="5" spans="1:33" ht="48.75">
      <c r="A5" s="93"/>
      <c r="B5" s="113" t="s">
        <v>19</v>
      </c>
      <c r="C5" s="113" t="s">
        <v>20</v>
      </c>
      <c r="D5" s="113" t="s">
        <v>21</v>
      </c>
      <c r="E5" s="113" t="s">
        <v>143</v>
      </c>
      <c r="F5" s="113" t="s">
        <v>23</v>
      </c>
      <c r="G5" s="113" t="s">
        <v>24</v>
      </c>
      <c r="H5" s="113" t="s">
        <v>25</v>
      </c>
      <c r="I5" s="113" t="s">
        <v>144</v>
      </c>
      <c r="J5" s="113" t="s">
        <v>145</v>
      </c>
      <c r="K5" s="113" t="s">
        <v>2</v>
      </c>
      <c r="L5" s="113" t="s">
        <v>9</v>
      </c>
      <c r="M5" s="24"/>
      <c r="N5" s="24"/>
      <c r="O5" s="24"/>
      <c r="P5" s="1"/>
      <c r="Q5" s="1"/>
      <c r="R5" s="1"/>
      <c r="S5" s="1"/>
      <c r="T5" s="1"/>
      <c r="U5" s="1"/>
      <c r="V5" s="1"/>
      <c r="W5" s="1"/>
      <c r="X5" s="1"/>
      <c r="Y5" s="1"/>
      <c r="Z5" s="1"/>
      <c r="AA5" s="1"/>
      <c r="AB5" s="1"/>
      <c r="AC5" s="1"/>
      <c r="AD5" s="1"/>
      <c r="AE5" s="1"/>
      <c r="AF5" s="1"/>
      <c r="AG5" s="1"/>
    </row>
    <row r="6" spans="1:33">
      <c r="A6" s="37"/>
      <c r="B6" s="37"/>
      <c r="C6" s="37"/>
      <c r="D6" s="37"/>
      <c r="E6" s="37"/>
      <c r="F6" s="37"/>
      <c r="G6" s="37"/>
      <c r="H6" s="37"/>
      <c r="I6" s="37"/>
      <c r="J6" s="37"/>
      <c r="K6" s="37"/>
      <c r="L6" s="37"/>
      <c r="M6" s="24"/>
      <c r="N6" s="22"/>
      <c r="O6" s="22"/>
      <c r="P6" s="1"/>
      <c r="Q6" s="1"/>
      <c r="R6" s="1"/>
      <c r="S6" s="1"/>
      <c r="T6" s="1"/>
      <c r="U6" s="1"/>
      <c r="V6" s="1"/>
      <c r="W6" s="1"/>
      <c r="X6" s="1"/>
      <c r="Y6" s="1"/>
      <c r="Z6" s="1"/>
      <c r="AA6" s="1"/>
      <c r="AB6" s="1"/>
      <c r="AC6" s="1"/>
      <c r="AD6" s="1"/>
      <c r="AE6" s="1"/>
      <c r="AF6" s="1"/>
      <c r="AG6" s="1"/>
    </row>
    <row r="7" spans="1:33" ht="15.75" thickBot="1">
      <c r="A7" s="75" t="s">
        <v>259</v>
      </c>
      <c r="B7" s="94">
        <v>2370</v>
      </c>
      <c r="C7" s="94">
        <v>0</v>
      </c>
      <c r="D7" s="94">
        <v>33</v>
      </c>
      <c r="E7" s="94">
        <v>192</v>
      </c>
      <c r="F7" s="94">
        <v>1131</v>
      </c>
      <c r="G7" s="94">
        <v>62</v>
      </c>
      <c r="H7" s="94">
        <v>2514</v>
      </c>
      <c r="I7" s="94">
        <v>18853</v>
      </c>
      <c r="J7" s="94">
        <v>7</v>
      </c>
      <c r="K7" s="94">
        <v>3</v>
      </c>
      <c r="L7" s="94">
        <v>25165</v>
      </c>
      <c r="M7" s="24"/>
      <c r="N7" s="22"/>
      <c r="O7" s="22"/>
      <c r="P7" s="1"/>
      <c r="Q7" s="1"/>
      <c r="R7" s="1"/>
      <c r="S7" s="1"/>
      <c r="T7" s="1"/>
      <c r="U7" s="1"/>
      <c r="V7" s="1"/>
      <c r="W7" s="1"/>
      <c r="X7" s="1"/>
      <c r="Y7" s="1"/>
      <c r="Z7" s="1"/>
      <c r="AA7" s="1"/>
      <c r="AB7" s="1"/>
      <c r="AC7" s="1"/>
      <c r="AD7" s="1"/>
      <c r="AE7" s="1"/>
      <c r="AF7" s="1"/>
      <c r="AG7" s="1"/>
    </row>
    <row r="8" spans="1:33" ht="45.75" customHeight="1" thickBot="1">
      <c r="A8" s="78">
        <f>A3</f>
        <v>41455</v>
      </c>
      <c r="B8" s="95"/>
      <c r="C8" s="95"/>
      <c r="D8" s="95"/>
      <c r="E8" s="95"/>
      <c r="F8" s="95"/>
      <c r="G8" s="95"/>
      <c r="H8" s="95"/>
      <c r="I8" s="95"/>
      <c r="J8" s="95"/>
      <c r="K8" s="95"/>
      <c r="L8" s="95"/>
      <c r="M8" s="37"/>
      <c r="N8" s="37"/>
      <c r="O8" s="37"/>
      <c r="P8" s="1"/>
      <c r="Q8" s="1"/>
      <c r="R8" s="1"/>
      <c r="S8" s="1"/>
      <c r="T8" s="1"/>
      <c r="U8" s="1"/>
      <c r="V8" s="1"/>
      <c r="W8" s="1"/>
      <c r="X8" s="1"/>
      <c r="Y8" s="1"/>
      <c r="Z8" s="1"/>
      <c r="AA8" s="1"/>
      <c r="AB8" s="1"/>
      <c r="AC8" s="1"/>
      <c r="AD8" s="1"/>
      <c r="AE8" s="1"/>
      <c r="AF8" s="1"/>
      <c r="AG8" s="1"/>
    </row>
    <row r="9" spans="1:33" ht="25.5" customHeight="1">
      <c r="A9" s="104" t="s">
        <v>190</v>
      </c>
      <c r="B9" s="182" t="s">
        <v>146</v>
      </c>
      <c r="C9" s="183"/>
      <c r="D9" s="183"/>
      <c r="E9" s="183"/>
      <c r="F9" s="183"/>
      <c r="G9" s="183"/>
      <c r="H9" s="183"/>
      <c r="I9" s="183"/>
      <c r="J9" s="183"/>
      <c r="K9" s="183"/>
      <c r="L9" s="183"/>
      <c r="M9" s="42"/>
      <c r="N9" s="42"/>
      <c r="O9" s="42"/>
      <c r="P9" s="41"/>
      <c r="Q9" s="1"/>
      <c r="R9" s="1"/>
      <c r="S9" s="1"/>
      <c r="T9" s="1"/>
      <c r="U9" s="1"/>
      <c r="V9" s="1"/>
      <c r="W9" s="1"/>
      <c r="X9" s="1"/>
      <c r="Y9" s="1"/>
      <c r="Z9" s="1"/>
      <c r="AA9" s="1"/>
      <c r="AB9" s="1"/>
      <c r="AC9" s="1"/>
      <c r="AD9" s="1"/>
      <c r="AE9" s="1"/>
      <c r="AF9" s="1"/>
      <c r="AG9" s="1"/>
    </row>
    <row r="10" spans="1:33" ht="48.75">
      <c r="A10" s="93"/>
      <c r="B10" s="113" t="s">
        <v>19</v>
      </c>
      <c r="C10" s="113" t="s">
        <v>20</v>
      </c>
      <c r="D10" s="113" t="s">
        <v>21</v>
      </c>
      <c r="E10" s="113" t="s">
        <v>143</v>
      </c>
      <c r="F10" s="113" t="s">
        <v>23</v>
      </c>
      <c r="G10" s="113" t="s">
        <v>24</v>
      </c>
      <c r="H10" s="113" t="s">
        <v>25</v>
      </c>
      <c r="I10" s="113" t="s">
        <v>1</v>
      </c>
      <c r="J10" s="113" t="s">
        <v>145</v>
      </c>
      <c r="K10" s="113" t="s">
        <v>2</v>
      </c>
      <c r="L10" s="113" t="s">
        <v>9</v>
      </c>
      <c r="M10" s="24"/>
      <c r="N10" s="24"/>
      <c r="O10" s="24"/>
      <c r="P10" s="1"/>
      <c r="Q10" s="1"/>
      <c r="R10" s="1"/>
      <c r="S10" s="1"/>
      <c r="T10" s="1"/>
      <c r="U10" s="1"/>
      <c r="V10" s="1"/>
      <c r="W10" s="1"/>
      <c r="X10" s="1"/>
      <c r="Y10" s="1"/>
      <c r="Z10" s="1"/>
      <c r="AA10" s="1"/>
      <c r="AB10" s="1"/>
      <c r="AC10" s="1"/>
      <c r="AD10" s="1"/>
      <c r="AE10" s="1"/>
      <c r="AF10" s="1"/>
      <c r="AG10" s="1"/>
    </row>
    <row r="11" spans="1:33" ht="25.5" customHeight="1" thickBot="1">
      <c r="A11" s="96" t="s">
        <v>260</v>
      </c>
      <c r="B11" s="97">
        <v>1.3</v>
      </c>
      <c r="C11" s="97">
        <v>0</v>
      </c>
      <c r="D11" s="97">
        <v>0.1</v>
      </c>
      <c r="E11" s="97">
        <v>0.7</v>
      </c>
      <c r="F11" s="97">
        <v>1.4</v>
      </c>
      <c r="G11" s="97">
        <v>0.1</v>
      </c>
      <c r="H11" s="97">
        <v>3.8</v>
      </c>
      <c r="I11" s="97">
        <v>17</v>
      </c>
      <c r="J11" s="97">
        <v>0</v>
      </c>
      <c r="K11" s="97">
        <v>0</v>
      </c>
      <c r="L11" s="97">
        <v>24.5</v>
      </c>
      <c r="M11" s="24"/>
      <c r="N11" s="22"/>
      <c r="O11" s="22"/>
      <c r="P11" s="1"/>
      <c r="Q11" s="1"/>
      <c r="R11" s="1"/>
      <c r="S11" s="1"/>
      <c r="T11" s="1"/>
      <c r="U11" s="1"/>
      <c r="V11" s="1"/>
      <c r="W11" s="1"/>
      <c r="X11" s="1"/>
      <c r="Y11" s="1"/>
      <c r="Z11" s="1"/>
      <c r="AA11" s="1"/>
      <c r="AB11" s="1"/>
      <c r="AC11" s="1"/>
      <c r="AD11" s="1"/>
      <c r="AE11" s="1"/>
      <c r="AF11" s="1"/>
      <c r="AG11" s="1"/>
    </row>
    <row r="12" spans="1:33" ht="45.75" customHeight="1" thickBot="1">
      <c r="A12" s="78">
        <f>A3</f>
        <v>41455</v>
      </c>
      <c r="B12" s="95"/>
      <c r="C12" s="95"/>
      <c r="D12" s="95"/>
      <c r="E12" s="95"/>
      <c r="F12" s="95"/>
      <c r="G12" s="95"/>
      <c r="H12" s="95"/>
      <c r="I12" s="37"/>
      <c r="J12" s="37"/>
      <c r="K12" s="37"/>
      <c r="L12" s="37"/>
      <c r="M12" s="37"/>
      <c r="N12" s="37"/>
      <c r="O12" s="37"/>
      <c r="P12" s="1"/>
      <c r="Q12" s="1"/>
      <c r="R12" s="1"/>
      <c r="S12" s="1"/>
      <c r="T12" s="1"/>
      <c r="U12" s="1"/>
      <c r="V12" s="1"/>
      <c r="W12" s="1"/>
      <c r="X12" s="1"/>
      <c r="Y12" s="1"/>
      <c r="Z12" s="1"/>
      <c r="AA12" s="1"/>
      <c r="AB12" s="1"/>
      <c r="AC12" s="1"/>
      <c r="AD12" s="1"/>
      <c r="AE12" s="1"/>
      <c r="AF12" s="1"/>
      <c r="AG12" s="1"/>
    </row>
    <row r="13" spans="1:33" ht="25.5" customHeight="1">
      <c r="A13" s="104" t="s">
        <v>191</v>
      </c>
      <c r="B13" s="182" t="s">
        <v>147</v>
      </c>
      <c r="C13" s="182"/>
      <c r="D13" s="182"/>
      <c r="E13" s="182"/>
      <c r="F13" s="182"/>
      <c r="G13" s="182"/>
      <c r="H13" s="183"/>
      <c r="I13" s="37"/>
      <c r="J13" s="37"/>
      <c r="K13" s="37"/>
      <c r="L13" s="37"/>
      <c r="M13" s="37"/>
      <c r="N13" s="37"/>
      <c r="O13" s="37"/>
      <c r="P13" s="1"/>
      <c r="Q13" s="1"/>
      <c r="R13" s="1"/>
      <c r="S13" s="1"/>
      <c r="T13" s="1"/>
      <c r="U13" s="1"/>
      <c r="V13" s="1"/>
      <c r="W13" s="1"/>
      <c r="X13" s="1"/>
      <c r="Y13" s="1"/>
      <c r="Z13" s="1"/>
      <c r="AA13" s="1"/>
      <c r="AB13" s="1"/>
      <c r="AC13" s="1"/>
      <c r="AD13" s="1"/>
      <c r="AE13" s="1"/>
      <c r="AF13" s="1"/>
      <c r="AG13" s="1"/>
    </row>
    <row r="14" spans="1:33" ht="24.75">
      <c r="A14" s="93"/>
      <c r="B14" s="113" t="s">
        <v>10</v>
      </c>
      <c r="C14" s="113" t="s">
        <v>11</v>
      </c>
      <c r="D14" s="113" t="s">
        <v>12</v>
      </c>
      <c r="E14" s="113" t="s">
        <v>13</v>
      </c>
      <c r="F14" s="113" t="s">
        <v>14</v>
      </c>
      <c r="G14" s="113" t="s">
        <v>15</v>
      </c>
      <c r="H14" s="116" t="s">
        <v>9</v>
      </c>
      <c r="I14" s="22"/>
      <c r="J14" s="22"/>
      <c r="K14" s="22"/>
      <c r="L14" s="37"/>
      <c r="M14" s="37"/>
      <c r="N14" s="37"/>
      <c r="O14" s="37"/>
      <c r="P14" s="1"/>
      <c r="Q14" s="1"/>
      <c r="R14" s="1"/>
      <c r="S14" s="1"/>
      <c r="T14" s="1"/>
      <c r="U14" s="1"/>
      <c r="V14" s="1"/>
      <c r="W14" s="1"/>
      <c r="X14" s="1"/>
      <c r="Y14" s="1"/>
      <c r="Z14" s="1"/>
      <c r="AA14" s="1"/>
      <c r="AB14" s="1"/>
      <c r="AC14" s="1"/>
      <c r="AD14" s="1"/>
      <c r="AE14" s="1"/>
      <c r="AF14" s="1"/>
      <c r="AG14" s="1"/>
    </row>
    <row r="15" spans="1:33" ht="25.5" customHeight="1" thickBot="1">
      <c r="A15" s="76" t="s">
        <v>260</v>
      </c>
      <c r="B15" s="77">
        <v>8.3000000000000007</v>
      </c>
      <c r="C15" s="77">
        <v>5.5</v>
      </c>
      <c r="D15" s="77">
        <v>8.4</v>
      </c>
      <c r="E15" s="77">
        <v>1.1000000000000001</v>
      </c>
      <c r="F15" s="77">
        <v>0.2</v>
      </c>
      <c r="G15" s="77">
        <v>0.9</v>
      </c>
      <c r="H15" s="77">
        <v>24.5</v>
      </c>
      <c r="I15" s="22"/>
      <c r="J15" s="22"/>
      <c r="K15" s="22"/>
      <c r="L15" s="37"/>
      <c r="M15" s="37"/>
      <c r="N15" s="37"/>
      <c r="O15" s="37"/>
      <c r="P15" s="1"/>
      <c r="Q15" s="1"/>
      <c r="R15" s="1"/>
      <c r="S15" s="1"/>
      <c r="T15" s="1"/>
      <c r="U15" s="1"/>
      <c r="V15" s="1"/>
      <c r="W15" s="1"/>
      <c r="X15" s="1"/>
      <c r="Y15" s="1"/>
      <c r="Z15" s="1"/>
      <c r="AA15" s="1"/>
      <c r="AB15" s="1"/>
      <c r="AC15" s="1"/>
      <c r="AD15" s="1"/>
      <c r="AE15" s="1"/>
      <c r="AF15" s="1"/>
      <c r="AG15" s="1"/>
    </row>
    <row r="16" spans="1:33" ht="45" customHeight="1">
      <c r="A16" s="38"/>
      <c r="B16" s="22"/>
      <c r="C16" s="22"/>
      <c r="D16" s="22"/>
      <c r="E16" s="22"/>
      <c r="F16" s="22"/>
      <c r="G16" s="22"/>
      <c r="H16" s="22"/>
      <c r="I16" s="22"/>
      <c r="J16" s="22"/>
      <c r="K16" s="22"/>
      <c r="L16" s="22"/>
      <c r="M16" s="22"/>
      <c r="N16" s="22"/>
      <c r="O16" s="22"/>
      <c r="P16" s="1"/>
      <c r="Q16" s="1"/>
      <c r="R16" s="1"/>
      <c r="S16" s="1"/>
      <c r="T16" s="1"/>
      <c r="U16" s="1"/>
      <c r="V16" s="1"/>
      <c r="W16" s="1"/>
      <c r="X16" s="1"/>
      <c r="Y16" s="1"/>
      <c r="Z16" s="1"/>
      <c r="AA16" s="1"/>
      <c r="AB16" s="1"/>
      <c r="AC16" s="1"/>
      <c r="AD16" s="1"/>
      <c r="AE16" s="1"/>
      <c r="AF16" s="1"/>
      <c r="AG16" s="1"/>
    </row>
    <row r="17" spans="1:33" ht="25.5" customHeight="1">
      <c r="A17" s="1"/>
      <c r="B17" s="1"/>
      <c r="C17" s="1"/>
      <c r="D17" s="1"/>
      <c r="E17" s="1"/>
      <c r="F17" s="1"/>
      <c r="G17" s="1"/>
      <c r="H17" s="1"/>
      <c r="I17" s="1"/>
      <c r="J17" s="1"/>
      <c r="K17" s="1"/>
      <c r="L17" s="24"/>
      <c r="M17" s="24"/>
      <c r="N17" s="22"/>
      <c r="O17" s="22"/>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4"/>
      <c r="M18" s="24"/>
      <c r="N18" s="22"/>
      <c r="O18" s="22"/>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24"/>
      <c r="M19" s="24"/>
      <c r="N19" s="22"/>
      <c r="O19" s="22"/>
      <c r="P19" s="1"/>
      <c r="Q19" s="1"/>
      <c r="R19" s="1"/>
      <c r="S19" s="1"/>
      <c r="T19" s="1"/>
      <c r="U19" s="1"/>
      <c r="V19" s="1"/>
      <c r="W19" s="1"/>
      <c r="X19" s="1"/>
      <c r="Y19" s="1"/>
      <c r="Z19" s="1"/>
      <c r="AA19" s="1"/>
      <c r="AB19" s="1"/>
      <c r="AC19" s="1"/>
      <c r="AD19" s="1"/>
      <c r="AE19" s="1"/>
      <c r="AF19" s="1"/>
      <c r="AG19" s="1"/>
    </row>
    <row r="20" spans="1:33" ht="28.5" customHeight="1">
      <c r="A20" s="1"/>
      <c r="B20" s="1"/>
      <c r="C20" s="1"/>
      <c r="D20" s="1"/>
      <c r="E20" s="1"/>
      <c r="F20" s="1"/>
      <c r="G20" s="1"/>
      <c r="H20" s="1"/>
      <c r="I20" s="1"/>
      <c r="J20" s="1"/>
      <c r="K20" s="1"/>
      <c r="L20" s="24"/>
      <c r="M20" s="24"/>
      <c r="N20" s="22"/>
      <c r="O20" s="22"/>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4"/>
      <c r="M21" s="24"/>
      <c r="N21" s="22"/>
      <c r="O21" s="22"/>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4"/>
      <c r="M22" s="24"/>
      <c r="N22" s="22"/>
      <c r="O22" s="22"/>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4"/>
      <c r="M23" s="24"/>
      <c r="N23" s="22"/>
      <c r="O23" s="22"/>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4"/>
      <c r="M24" s="24"/>
      <c r="N24" s="22"/>
      <c r="O24" s="22"/>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4"/>
      <c r="M25" s="24"/>
      <c r="N25" s="22"/>
      <c r="O25" s="22"/>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4"/>
      <c r="M26" s="24"/>
      <c r="N26" s="22"/>
      <c r="O26" s="22"/>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4"/>
      <c r="M27" s="24"/>
      <c r="N27" s="22"/>
      <c r="O27" s="22"/>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4"/>
      <c r="M28" s="24"/>
      <c r="N28" s="22"/>
      <c r="O28" s="22"/>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4"/>
      <c r="M29" s="24"/>
      <c r="N29" s="22"/>
      <c r="O29" s="22"/>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4"/>
      <c r="M30" s="24"/>
      <c r="N30" s="22"/>
      <c r="O30" s="22"/>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24"/>
      <c r="M31" s="24"/>
      <c r="N31" s="22"/>
      <c r="O31" s="22"/>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sheetData>
  <mergeCells count="3">
    <mergeCell ref="B13:H13"/>
    <mergeCell ref="B9:L9"/>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tabSelected="1" topLeftCell="A4" workbookViewId="0">
      <selection activeCell="M23" sqref="M23"/>
    </sheetView>
  </sheetViews>
  <sheetFormatPr defaultRowHeight="15"/>
  <cols>
    <col min="1" max="1" width="22.7109375" customWidth="1"/>
    <col min="2" max="2" width="13.28515625" customWidth="1"/>
    <col min="3" max="5" width="11.5703125" customWidth="1"/>
    <col min="6" max="6" width="11.28515625" customWidth="1"/>
    <col min="7" max="8" width="11.5703125" customWidth="1"/>
  </cols>
  <sheetData>
    <row r="1" spans="1:38" ht="45" customHeight="1">
      <c r="A1" s="16" t="s">
        <v>184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40" t="s">
        <v>141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c r="A3" s="98">
        <f>'M1 - M3'!A3</f>
        <v>41455</v>
      </c>
      <c r="B3" s="73"/>
      <c r="C3" s="73"/>
      <c r="D3" s="73"/>
      <c r="E3" s="73"/>
      <c r="F3" s="73"/>
      <c r="G3" s="73"/>
      <c r="H3" s="73"/>
      <c r="I3" s="73"/>
      <c r="J3" s="73"/>
      <c r="K3" s="73"/>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106" t="s">
        <v>148</v>
      </c>
      <c r="B4" s="184" t="s">
        <v>188</v>
      </c>
      <c r="C4" s="184"/>
      <c r="D4" s="184"/>
      <c r="E4" s="184"/>
      <c r="F4" s="184"/>
      <c r="G4" s="184"/>
      <c r="H4" s="184"/>
      <c r="I4" s="184"/>
      <c r="J4" s="184"/>
      <c r="K4" s="184"/>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99"/>
      <c r="B5" s="185" t="s">
        <v>149</v>
      </c>
      <c r="C5" s="185"/>
      <c r="D5" s="185"/>
      <c r="E5" s="185"/>
      <c r="F5" s="185"/>
      <c r="G5" s="185"/>
      <c r="H5" s="185"/>
      <c r="I5" s="185"/>
      <c r="J5" s="185"/>
      <c r="K5" s="185"/>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99"/>
      <c r="B6" s="115" t="s">
        <v>150</v>
      </c>
      <c r="C6" s="115" t="s">
        <v>16</v>
      </c>
      <c r="D6" s="115" t="s">
        <v>151</v>
      </c>
      <c r="E6" s="115" t="s">
        <v>17</v>
      </c>
      <c r="F6" s="115" t="s">
        <v>152</v>
      </c>
      <c r="G6" s="115" t="s">
        <v>18</v>
      </c>
      <c r="H6" s="115" t="s">
        <v>153</v>
      </c>
      <c r="I6" s="115" t="s">
        <v>154</v>
      </c>
      <c r="J6" s="115" t="s">
        <v>155</v>
      </c>
      <c r="K6" s="115" t="s">
        <v>156</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34" t="s">
        <v>19</v>
      </c>
      <c r="B7" s="51">
        <v>0.35117096918363011</v>
      </c>
      <c r="C7" s="51">
        <v>0.31313357450228951</v>
      </c>
      <c r="D7" s="51">
        <v>0.22607896121662827</v>
      </c>
      <c r="E7" s="51">
        <v>6.6347347733526754E-2</v>
      </c>
      <c r="F7" s="51">
        <v>3.0166221531227357E-2</v>
      </c>
      <c r="G7" s="51">
        <v>5.0475302211578253E-3</v>
      </c>
      <c r="H7" s="51">
        <v>2.6220721639860782E-3</v>
      </c>
      <c r="I7" s="51">
        <v>1.6018266937520497E-3</v>
      </c>
      <c r="J7" s="51">
        <v>9.9380996007411852E-4</v>
      </c>
      <c r="K7" s="52">
        <v>2.8376867937278446E-3</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34" t="s">
        <v>20</v>
      </c>
      <c r="B8" s="57">
        <v>0</v>
      </c>
      <c r="C8" s="57">
        <v>0</v>
      </c>
      <c r="D8" s="57">
        <v>0</v>
      </c>
      <c r="E8" s="57">
        <v>0</v>
      </c>
      <c r="F8" s="57">
        <v>0</v>
      </c>
      <c r="G8" s="57">
        <v>0</v>
      </c>
      <c r="H8" s="57">
        <v>0</v>
      </c>
      <c r="I8" s="57">
        <v>0</v>
      </c>
      <c r="J8" s="57">
        <v>0</v>
      </c>
      <c r="K8" s="57">
        <v>0</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34" t="s">
        <v>21</v>
      </c>
      <c r="B9" s="51">
        <v>0.17285628552264623</v>
      </c>
      <c r="C9" s="51">
        <v>0.16849648745013593</v>
      </c>
      <c r="D9" s="51">
        <v>0.15829420694037491</v>
      </c>
      <c r="E9" s="51">
        <v>7.6905425918734782E-2</v>
      </c>
      <c r="F9" s="51">
        <v>5.6747978960002832E-2</v>
      </c>
      <c r="G9" s="51">
        <v>2.3758251844529954E-2</v>
      </c>
      <c r="H9" s="51">
        <v>2.3758251844529954E-2</v>
      </c>
      <c r="I9" s="51">
        <v>3.0553888516256577E-2</v>
      </c>
      <c r="J9" s="51">
        <v>7.461079535425566E-2</v>
      </c>
      <c r="K9" s="52">
        <v>0.21401842764853321</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34" t="s">
        <v>22</v>
      </c>
      <c r="B10" s="51">
        <v>0.36808002176053056</v>
      </c>
      <c r="C10" s="51">
        <v>0.29674142531475056</v>
      </c>
      <c r="D10" s="51">
        <v>0.16212242888969483</v>
      </c>
      <c r="E10" s="51">
        <v>6.4763483757318274E-2</v>
      </c>
      <c r="F10" s="51">
        <v>5.7858077301694219E-2</v>
      </c>
      <c r="G10" s="51">
        <v>1.6938889176726597E-2</v>
      </c>
      <c r="H10" s="51">
        <v>8.2962022693124707E-3</v>
      </c>
      <c r="I10" s="51">
        <v>5.2879384487850376E-3</v>
      </c>
      <c r="J10" s="51">
        <v>4.5480156468576758E-3</v>
      </c>
      <c r="K10" s="52">
        <v>1.5363517434329827E-2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34" t="s">
        <v>23</v>
      </c>
      <c r="B11" s="51">
        <v>0.28399647990057925</v>
      </c>
      <c r="C11" s="51">
        <v>0.2638489574544256</v>
      </c>
      <c r="D11" s="51">
        <v>0.23603197108219398</v>
      </c>
      <c r="E11" s="51">
        <v>9.537387650948706E-2</v>
      </c>
      <c r="F11" s="51">
        <v>6.251094116923446E-2</v>
      </c>
      <c r="G11" s="51">
        <v>1.9474886960965061E-2</v>
      </c>
      <c r="H11" s="51">
        <v>1.2266726386393994E-2</v>
      </c>
      <c r="I11" s="51">
        <v>9.0715106935636731E-3</v>
      </c>
      <c r="J11" s="51">
        <v>7.1931780725563148E-3</v>
      </c>
      <c r="K11" s="52">
        <v>1.0231471770600546E-2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75">
      <c r="A12" s="34" t="s">
        <v>24</v>
      </c>
      <c r="B12" s="51">
        <v>0.40398153277931681</v>
      </c>
      <c r="C12" s="51">
        <v>0.35183748845798712</v>
      </c>
      <c r="D12" s="51">
        <v>0.23609972299168977</v>
      </c>
      <c r="E12" s="51">
        <v>7.5346260387811649E-3</v>
      </c>
      <c r="F12" s="51">
        <v>5.4662973222530022E-4</v>
      </c>
      <c r="G12" s="51">
        <v>0</v>
      </c>
      <c r="H12" s="51">
        <v>0</v>
      </c>
      <c r="I12" s="51">
        <v>0</v>
      </c>
      <c r="J12" s="51">
        <v>0</v>
      </c>
      <c r="K12" s="52">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34" t="s">
        <v>25</v>
      </c>
      <c r="B13" s="51">
        <v>0.36107561545619593</v>
      </c>
      <c r="C13" s="51">
        <v>0.32575319215709803</v>
      </c>
      <c r="D13" s="51">
        <v>0.23652365395188271</v>
      </c>
      <c r="E13" s="51">
        <v>4.5177106812146609E-2</v>
      </c>
      <c r="F13" s="51">
        <v>1.5521039997369316E-2</v>
      </c>
      <c r="G13" s="51">
        <v>3.6218067612059385E-3</v>
      </c>
      <c r="H13" s="51">
        <v>2.4374217212639517E-3</v>
      </c>
      <c r="I13" s="51">
        <v>1.7151372254006459E-3</v>
      </c>
      <c r="J13" s="51">
        <v>1.2386140675866755E-3</v>
      </c>
      <c r="K13" s="52">
        <v>6.9364118498502075E-3</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34" t="s">
        <v>26</v>
      </c>
      <c r="B14" s="51">
        <v>0.31638030100262138</v>
      </c>
      <c r="C14" s="51">
        <v>0.23384031829331378</v>
      </c>
      <c r="D14" s="51">
        <v>0.25086458302743309</v>
      </c>
      <c r="E14" s="51">
        <v>9.9916128201545315E-2</v>
      </c>
      <c r="F14" s="51">
        <v>5.9528775384611411E-2</v>
      </c>
      <c r="G14" s="51">
        <v>1.5365674909811193E-2</v>
      </c>
      <c r="H14" s="51">
        <v>9.6170844174976126E-3</v>
      </c>
      <c r="I14" s="51">
        <v>6.0603263803752257E-3</v>
      </c>
      <c r="J14" s="51">
        <v>3.7658082527397096E-3</v>
      </c>
      <c r="K14" s="52">
        <v>4.6610001300513067E-3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75">
      <c r="A15" s="34" t="s">
        <v>27</v>
      </c>
      <c r="B15" s="51">
        <v>0.32593933906745143</v>
      </c>
      <c r="C15" s="51">
        <v>0.26428248076052518</v>
      </c>
      <c r="D15" s="51">
        <v>0.26428248076052518</v>
      </c>
      <c r="E15" s="51">
        <v>8.2209144409234963E-2</v>
      </c>
      <c r="F15" s="51">
        <v>4.4454504300588518E-2</v>
      </c>
      <c r="G15" s="51">
        <v>6.1566319601629709E-3</v>
      </c>
      <c r="H15" s="51">
        <v>6.1566319601629709E-3</v>
      </c>
      <c r="I15" s="51">
        <v>6.1566319601629709E-3</v>
      </c>
      <c r="J15" s="51">
        <v>3.621548211860572E-4</v>
      </c>
      <c r="K15" s="52">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34" t="s">
        <v>2</v>
      </c>
      <c r="B16" s="51">
        <v>0.45532549897407198</v>
      </c>
      <c r="C16" s="51">
        <v>0.45234098116023125</v>
      </c>
      <c r="D16" s="51">
        <v>9.2333519865696698E-2</v>
      </c>
      <c r="E16" s="51">
        <v>0</v>
      </c>
      <c r="F16" s="51">
        <v>0</v>
      </c>
      <c r="G16" s="51">
        <v>0</v>
      </c>
      <c r="H16" s="51">
        <v>0</v>
      </c>
      <c r="I16" s="51">
        <v>0</v>
      </c>
      <c r="J16" s="51">
        <v>0</v>
      </c>
      <c r="K16" s="52">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9.25" customHeight="1" thickBot="1">
      <c r="A17" s="87" t="s">
        <v>9</v>
      </c>
      <c r="B17" s="100">
        <v>0.32502621672483545</v>
      </c>
      <c r="C17" s="100">
        <v>0.25653518309399526</v>
      </c>
      <c r="D17" s="100">
        <v>0.24362086643350631</v>
      </c>
      <c r="E17" s="101">
        <v>8.7681150730639187E-2</v>
      </c>
      <c r="F17" s="101">
        <v>5.0816319353729933E-2</v>
      </c>
      <c r="G17" s="101">
        <v>1.317355334857045E-2</v>
      </c>
      <c r="H17" s="101">
        <v>8.2066915851869843E-3</v>
      </c>
      <c r="I17" s="101">
        <v>5.3154749256996295E-3</v>
      </c>
      <c r="J17" s="101">
        <v>3.5932935666409629E-3</v>
      </c>
      <c r="K17" s="101">
        <v>6.0312502371957294E-3</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78">
        <f>'M1 - M3'!A3</f>
        <v>41455</v>
      </c>
      <c r="B18" s="102"/>
      <c r="C18" s="102"/>
      <c r="D18" s="103"/>
      <c r="E18" s="103"/>
      <c r="F18" s="103"/>
      <c r="G18" s="103"/>
      <c r="H18" s="103"/>
      <c r="I18" s="27"/>
      <c r="J18" s="27"/>
      <c r="K18" s="2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182" t="s">
        <v>28</v>
      </c>
      <c r="B19" s="182" t="s">
        <v>157</v>
      </c>
      <c r="C19" s="182"/>
      <c r="D19" s="182"/>
      <c r="E19" s="182"/>
      <c r="F19" s="182"/>
      <c r="G19" s="182"/>
      <c r="H19" s="182"/>
      <c r="I19" s="41"/>
      <c r="J19" s="41"/>
      <c r="K19" s="4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183"/>
      <c r="B20" s="182"/>
      <c r="C20" s="182"/>
      <c r="D20" s="182"/>
      <c r="E20" s="182"/>
      <c r="F20" s="182"/>
      <c r="G20" s="182"/>
      <c r="H20" s="182"/>
      <c r="I20" s="41"/>
      <c r="J20" s="41"/>
      <c r="K20" s="4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2.75">
      <c r="A21" s="93"/>
      <c r="B21" s="114" t="s">
        <v>158</v>
      </c>
      <c r="C21" s="114" t="s">
        <v>159</v>
      </c>
      <c r="D21" s="114" t="s">
        <v>160</v>
      </c>
      <c r="E21" s="114" t="s">
        <v>161</v>
      </c>
      <c r="F21" s="114" t="s">
        <v>162</v>
      </c>
      <c r="G21" s="114" t="s">
        <v>163</v>
      </c>
      <c r="H21" s="114"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43" t="s">
        <v>19</v>
      </c>
      <c r="B22" s="47">
        <v>6.7290410999999994E-2</v>
      </c>
      <c r="C22" s="47">
        <v>0.22595132900000001</v>
      </c>
      <c r="D22" s="47">
        <v>0.258810176</v>
      </c>
      <c r="E22" s="47">
        <v>0.34871553399999999</v>
      </c>
      <c r="F22" s="47">
        <v>0.401849821</v>
      </c>
      <c r="G22" s="47">
        <v>2.8923941000000002E-2</v>
      </c>
      <c r="H22" s="47">
        <v>1.3315412129999999</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43" t="s">
        <v>20</v>
      </c>
      <c r="B23" s="47">
        <v>0</v>
      </c>
      <c r="C23" s="47">
        <v>0</v>
      </c>
      <c r="D23" s="47">
        <v>0</v>
      </c>
      <c r="E23" s="47">
        <v>0</v>
      </c>
      <c r="F23" s="47">
        <v>0</v>
      </c>
      <c r="G23" s="47">
        <v>0</v>
      </c>
      <c r="H23" s="47">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43" t="s">
        <v>21</v>
      </c>
      <c r="B24" s="47">
        <v>0</v>
      </c>
      <c r="C24" s="47">
        <v>1.3734979999999999E-3</v>
      </c>
      <c r="D24" s="47">
        <v>4.4259370999999999E-2</v>
      </c>
      <c r="E24" s="47">
        <v>1.668737E-2</v>
      </c>
      <c r="F24" s="47">
        <v>0</v>
      </c>
      <c r="G24" s="47">
        <v>0</v>
      </c>
      <c r="H24" s="47">
        <v>6.2320238999999999E-2</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43" t="s">
        <v>22</v>
      </c>
      <c r="B25" s="47">
        <v>0.193560385</v>
      </c>
      <c r="C25" s="47">
        <v>0.12731055599999999</v>
      </c>
      <c r="D25" s="47">
        <v>0.130154351</v>
      </c>
      <c r="E25" s="47">
        <v>9.2486298999999994E-2</v>
      </c>
      <c r="F25" s="47">
        <v>0.12559906200000001</v>
      </c>
      <c r="G25" s="47">
        <v>1.0283529E-2</v>
      </c>
      <c r="H25" s="47">
        <v>0.67939418200000001</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c r="A26" s="43" t="s">
        <v>23</v>
      </c>
      <c r="B26" s="47">
        <v>0.16483840499999999</v>
      </c>
      <c r="C26" s="47">
        <v>0.20558984499999999</v>
      </c>
      <c r="D26" s="47">
        <v>0.29127150800000001</v>
      </c>
      <c r="E26" s="47">
        <v>0.34852875900000002</v>
      </c>
      <c r="F26" s="47">
        <v>0.38243370900000001</v>
      </c>
      <c r="G26" s="47">
        <v>2.2979630000000001E-3</v>
      </c>
      <c r="H26" s="47">
        <v>1.394960191</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2.5" customHeight="1">
      <c r="A27" s="43" t="s">
        <v>24</v>
      </c>
      <c r="B27" s="47">
        <v>1.309369E-2</v>
      </c>
      <c r="C27" s="47">
        <v>1.6617653E-2</v>
      </c>
      <c r="D27" s="47">
        <v>7.9287962000000003E-2</v>
      </c>
      <c r="E27" s="47">
        <v>2.1061023000000002E-2</v>
      </c>
      <c r="F27" s="47">
        <v>1.8852569999999999E-2</v>
      </c>
      <c r="G27" s="47">
        <v>0</v>
      </c>
      <c r="H27" s="47">
        <v>0.14891289699999999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43" t="s">
        <v>25</v>
      </c>
      <c r="B28" s="47">
        <v>1.3769209950000001</v>
      </c>
      <c r="C28" s="47">
        <v>0.46349876899999998</v>
      </c>
      <c r="D28" s="47">
        <v>0.41734120800000002</v>
      </c>
      <c r="E28" s="47">
        <v>0.816124144</v>
      </c>
      <c r="F28" s="47">
        <v>0.73957056099999996</v>
      </c>
      <c r="G28" s="47">
        <v>0</v>
      </c>
      <c r="H28" s="47">
        <v>3.813455678</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43" t="s">
        <v>26</v>
      </c>
      <c r="B29" s="47">
        <v>0.252071718</v>
      </c>
      <c r="C29" s="47">
        <v>1.4762154240000001</v>
      </c>
      <c r="D29" s="47">
        <v>4.1434478449999999</v>
      </c>
      <c r="E29" s="47">
        <v>5.2303328579999997</v>
      </c>
      <c r="F29" s="47">
        <v>5.9412066079999999</v>
      </c>
      <c r="G29" s="47">
        <v>0</v>
      </c>
      <c r="H29" s="47">
        <v>17.043274452999999</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4.75">
      <c r="A30" s="43" t="s">
        <v>27</v>
      </c>
      <c r="B30" s="47">
        <v>0</v>
      </c>
      <c r="C30" s="47">
        <v>0</v>
      </c>
      <c r="D30" s="47">
        <v>5.2535990000000003E-3</v>
      </c>
      <c r="E30" s="47">
        <v>0</v>
      </c>
      <c r="F30" s="47">
        <v>6.8958040000000002E-3</v>
      </c>
      <c r="G30" s="47">
        <v>0</v>
      </c>
      <c r="H30" s="47">
        <v>1.2149403E-2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43" t="s">
        <v>2</v>
      </c>
      <c r="B31" s="47">
        <v>0</v>
      </c>
      <c r="C31" s="47">
        <v>0</v>
      </c>
      <c r="D31" s="47">
        <v>5.896615E-3</v>
      </c>
      <c r="E31" s="47">
        <v>0</v>
      </c>
      <c r="F31" s="47">
        <v>0</v>
      </c>
      <c r="G31" s="47">
        <v>0</v>
      </c>
      <c r="H31" s="47">
        <v>5.896615E-3</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0" customHeight="1" thickBot="1">
      <c r="A32" s="76" t="s">
        <v>9</v>
      </c>
      <c r="B32" s="77">
        <v>2.0677756029999999</v>
      </c>
      <c r="C32" s="77">
        <v>2.5165570750000001</v>
      </c>
      <c r="D32" s="77">
        <v>5.375722637</v>
      </c>
      <c r="E32" s="77">
        <v>6.8739359870000003</v>
      </c>
      <c r="F32" s="77">
        <v>7.6164081340000003</v>
      </c>
      <c r="G32" s="77">
        <v>4.1505434000000001E-2</v>
      </c>
      <c r="H32" s="77">
        <v>24.491904869999999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opLeftCell="A10" workbookViewId="0">
      <selection activeCell="J17" sqref="J17:K24"/>
    </sheetView>
  </sheetViews>
  <sheetFormatPr defaultRowHeight="15"/>
  <cols>
    <col min="1" max="1" width="23" customWidth="1"/>
  </cols>
  <sheetData>
    <row r="1" spans="1:34" ht="46.5" customHeight="1">
      <c r="A1" s="16" t="s">
        <v>184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40" t="s">
        <v>141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75" thickBot="1">
      <c r="A3" s="72">
        <f>'M1 - M3'!A3</f>
        <v>41455</v>
      </c>
      <c r="B3" s="73"/>
      <c r="C3" s="73"/>
      <c r="D3" s="73"/>
      <c r="E3" s="73"/>
      <c r="F3" s="73"/>
      <c r="G3" s="73"/>
      <c r="H3" s="73"/>
      <c r="I3" s="73"/>
      <c r="J3" s="73"/>
      <c r="K3" s="73"/>
      <c r="L3" s="73"/>
      <c r="M3" s="1"/>
      <c r="N3" s="1"/>
      <c r="O3" s="1"/>
      <c r="P3" s="1"/>
      <c r="Q3" s="1"/>
      <c r="R3" s="1"/>
      <c r="S3" s="1"/>
      <c r="T3" s="1"/>
      <c r="U3" s="1"/>
      <c r="V3" s="1"/>
      <c r="W3" s="1"/>
      <c r="X3" s="1"/>
      <c r="Y3" s="1"/>
      <c r="Z3" s="1"/>
      <c r="AA3" s="1"/>
      <c r="AB3" s="1"/>
      <c r="AC3" s="1"/>
      <c r="AD3" s="1"/>
      <c r="AE3" s="1"/>
      <c r="AF3" s="1"/>
      <c r="AG3" s="1"/>
      <c r="AH3" s="1"/>
    </row>
    <row r="4" spans="1:34" ht="25.5" customHeight="1">
      <c r="A4" s="104" t="s">
        <v>164</v>
      </c>
      <c r="B4" s="186" t="s">
        <v>165</v>
      </c>
      <c r="C4" s="186"/>
      <c r="D4" s="186"/>
      <c r="E4" s="186"/>
      <c r="F4" s="190"/>
      <c r="G4" s="190"/>
      <c r="H4" s="190"/>
      <c r="I4" s="190"/>
      <c r="J4" s="190"/>
      <c r="K4" s="190"/>
      <c r="L4" s="190"/>
      <c r="M4" s="1"/>
      <c r="N4" s="1"/>
      <c r="O4" s="1"/>
      <c r="P4" s="1"/>
      <c r="Q4" s="1"/>
      <c r="R4" s="1"/>
      <c r="S4" s="1"/>
      <c r="T4" s="1"/>
      <c r="U4" s="1"/>
      <c r="V4" s="1"/>
      <c r="W4" s="1"/>
      <c r="X4" s="1"/>
      <c r="Y4" s="1"/>
      <c r="Z4" s="1"/>
      <c r="AA4" s="1"/>
      <c r="AB4" s="1"/>
      <c r="AC4" s="1"/>
      <c r="AD4" s="1"/>
      <c r="AE4" s="1"/>
      <c r="AF4" s="1"/>
      <c r="AG4" s="1"/>
      <c r="AH4" s="1"/>
    </row>
    <row r="5" spans="1:34" ht="48.75">
      <c r="A5" s="93"/>
      <c r="B5" s="113" t="s">
        <v>19</v>
      </c>
      <c r="C5" s="113" t="s">
        <v>20</v>
      </c>
      <c r="D5" s="113" t="s">
        <v>166</v>
      </c>
      <c r="E5" s="113" t="s">
        <v>143</v>
      </c>
      <c r="F5" s="113" t="s">
        <v>23</v>
      </c>
      <c r="G5" s="113" t="s">
        <v>167</v>
      </c>
      <c r="H5" s="113" t="s">
        <v>25</v>
      </c>
      <c r="I5" s="113" t="s">
        <v>1</v>
      </c>
      <c r="J5" s="113" t="s">
        <v>145</v>
      </c>
      <c r="K5" s="113" t="s">
        <v>2</v>
      </c>
      <c r="L5" s="113" t="s">
        <v>9</v>
      </c>
      <c r="M5" s="1"/>
      <c r="N5" s="1"/>
      <c r="O5" s="1"/>
      <c r="P5" s="1"/>
      <c r="Q5" s="1"/>
      <c r="R5" s="1"/>
      <c r="S5" s="1"/>
      <c r="T5" s="1"/>
      <c r="U5" s="1"/>
      <c r="V5" s="1"/>
      <c r="W5" s="1"/>
      <c r="X5" s="1"/>
      <c r="Y5" s="1"/>
      <c r="Z5" s="1"/>
      <c r="AA5" s="1"/>
      <c r="AB5" s="1"/>
      <c r="AC5" s="1"/>
      <c r="AD5" s="1"/>
      <c r="AE5" s="1"/>
      <c r="AF5" s="1"/>
      <c r="AG5" s="1"/>
      <c r="AH5" s="1"/>
    </row>
    <row r="6" spans="1:34" ht="27.75" customHeight="1">
      <c r="A6" s="44" t="s">
        <v>29</v>
      </c>
      <c r="B6" s="47">
        <v>0</v>
      </c>
      <c r="C6" s="47">
        <v>0</v>
      </c>
      <c r="D6" s="47">
        <v>0</v>
      </c>
      <c r="E6" s="47">
        <v>0</v>
      </c>
      <c r="F6" s="47">
        <v>0</v>
      </c>
      <c r="G6" s="47">
        <v>0</v>
      </c>
      <c r="H6" s="47">
        <v>0</v>
      </c>
      <c r="I6" s="47">
        <v>1.821E-2</v>
      </c>
      <c r="J6" s="47">
        <v>0</v>
      </c>
      <c r="K6" s="47">
        <v>0</v>
      </c>
      <c r="L6" s="47">
        <v>1.821E-2</v>
      </c>
      <c r="M6" s="1"/>
      <c r="N6" s="1"/>
      <c r="O6" s="1"/>
      <c r="P6" s="1"/>
      <c r="Q6" s="1"/>
      <c r="R6" s="1"/>
      <c r="S6" s="1"/>
      <c r="T6" s="1"/>
      <c r="U6" s="1"/>
      <c r="V6" s="1"/>
      <c r="W6" s="1"/>
      <c r="X6" s="1"/>
      <c r="Y6" s="1"/>
      <c r="Z6" s="1"/>
      <c r="AA6" s="1"/>
      <c r="AB6" s="1"/>
      <c r="AC6" s="1"/>
      <c r="AD6" s="1"/>
      <c r="AE6" s="1"/>
      <c r="AF6" s="1"/>
      <c r="AG6" s="1"/>
      <c r="AH6" s="1"/>
    </row>
    <row r="7" spans="1:34">
      <c r="A7" s="44" t="s">
        <v>30</v>
      </c>
      <c r="B7" s="47">
        <v>0.10270899999999999</v>
      </c>
      <c r="C7" s="47">
        <v>0</v>
      </c>
      <c r="D7" s="47">
        <v>3.3240000000000001E-3</v>
      </c>
      <c r="E7" s="47">
        <v>0.13391700000000001</v>
      </c>
      <c r="F7" s="47">
        <v>9.9198999999999996E-2</v>
      </c>
      <c r="G7" s="47">
        <v>0</v>
      </c>
      <c r="H7" s="47">
        <v>8.4935999999999998E-2</v>
      </c>
      <c r="I7" s="47">
        <v>0.457457</v>
      </c>
      <c r="J7" s="47">
        <v>0</v>
      </c>
      <c r="K7" s="47">
        <v>0</v>
      </c>
      <c r="L7" s="47">
        <v>0.88154200000000005</v>
      </c>
      <c r="M7" s="1"/>
      <c r="N7" s="1"/>
      <c r="O7" s="1"/>
      <c r="P7" s="1"/>
      <c r="Q7" s="1"/>
      <c r="R7" s="1"/>
      <c r="S7" s="1"/>
      <c r="T7" s="1"/>
      <c r="U7" s="1"/>
      <c r="V7" s="1"/>
      <c r="W7" s="1"/>
      <c r="X7" s="1"/>
      <c r="Y7" s="1"/>
      <c r="Z7" s="1"/>
      <c r="AA7" s="1"/>
      <c r="AB7" s="1"/>
      <c r="AC7" s="1"/>
      <c r="AD7" s="1"/>
      <c r="AE7" s="1"/>
      <c r="AF7" s="1"/>
      <c r="AG7" s="1"/>
      <c r="AH7" s="1"/>
    </row>
    <row r="8" spans="1:34">
      <c r="A8" s="44" t="s">
        <v>31</v>
      </c>
      <c r="B8" s="47">
        <v>0</v>
      </c>
      <c r="C8" s="47">
        <v>0</v>
      </c>
      <c r="D8" s="47">
        <v>0</v>
      </c>
      <c r="E8" s="47">
        <v>0</v>
      </c>
      <c r="F8" s="47">
        <v>0</v>
      </c>
      <c r="G8" s="47">
        <v>0</v>
      </c>
      <c r="H8" s="47">
        <v>0</v>
      </c>
      <c r="I8" s="47">
        <v>0</v>
      </c>
      <c r="J8" s="47">
        <v>0</v>
      </c>
      <c r="K8" s="47">
        <v>0</v>
      </c>
      <c r="L8" s="47">
        <v>0</v>
      </c>
      <c r="M8" s="1"/>
      <c r="N8" s="1"/>
      <c r="O8" s="1"/>
      <c r="P8" s="1"/>
      <c r="Q8" s="1"/>
      <c r="R8" s="1"/>
      <c r="S8" s="1"/>
      <c r="T8" s="1"/>
      <c r="U8" s="1"/>
      <c r="V8" s="1"/>
      <c r="W8" s="1"/>
      <c r="X8" s="1"/>
      <c r="Y8" s="1"/>
      <c r="Z8" s="1"/>
      <c r="AA8" s="1"/>
      <c r="AB8" s="1"/>
      <c r="AC8" s="1"/>
      <c r="AD8" s="1"/>
      <c r="AE8" s="1"/>
      <c r="AF8" s="1"/>
      <c r="AG8" s="1"/>
      <c r="AH8" s="1"/>
    </row>
    <row r="9" spans="1:34">
      <c r="A9" s="44" t="s">
        <v>32</v>
      </c>
      <c r="B9" s="47">
        <v>0.166492</v>
      </c>
      <c r="C9" s="47">
        <v>0</v>
      </c>
      <c r="D9" s="47">
        <v>3.2204000000000003E-2</v>
      </c>
      <c r="E9" s="47">
        <v>0.214368</v>
      </c>
      <c r="F9" s="47">
        <v>0.61948199999999998</v>
      </c>
      <c r="G9" s="47">
        <v>4.5418E-2</v>
      </c>
      <c r="H9" s="47">
        <v>1.577207</v>
      </c>
      <c r="I9" s="47">
        <v>8.2304709999999996</v>
      </c>
      <c r="J9" s="47">
        <v>0</v>
      </c>
      <c r="K9" s="47">
        <v>0</v>
      </c>
      <c r="L9" s="47">
        <v>10.885642000000001</v>
      </c>
      <c r="M9" s="1"/>
      <c r="N9" s="1"/>
      <c r="O9" s="1"/>
      <c r="P9" s="1"/>
      <c r="Q9" s="1"/>
      <c r="R9" s="1"/>
      <c r="S9" s="1"/>
      <c r="T9" s="1"/>
      <c r="U9" s="1"/>
      <c r="V9" s="1"/>
      <c r="W9" s="1"/>
      <c r="X9" s="1"/>
      <c r="Y9" s="1"/>
      <c r="Z9" s="1"/>
      <c r="AA9" s="1"/>
      <c r="AB9" s="1"/>
      <c r="AC9" s="1"/>
      <c r="AD9" s="1"/>
      <c r="AE9" s="1"/>
      <c r="AF9" s="1"/>
      <c r="AG9" s="1"/>
      <c r="AH9" s="1"/>
    </row>
    <row r="10" spans="1:34">
      <c r="A10" s="45" t="s">
        <v>168</v>
      </c>
      <c r="B10" s="47">
        <v>4.1286999999999997E-2</v>
      </c>
      <c r="C10" s="47">
        <v>0</v>
      </c>
      <c r="D10" s="47">
        <v>2.8029999999999999E-2</v>
      </c>
      <c r="E10" s="47">
        <v>8.3084000000000005E-2</v>
      </c>
      <c r="F10" s="47">
        <v>0.52937699999999999</v>
      </c>
      <c r="G10" s="47">
        <v>4.4017000000000001E-2</v>
      </c>
      <c r="H10" s="47">
        <v>1.5031639999999999</v>
      </c>
      <c r="I10" s="47">
        <v>7.753565</v>
      </c>
      <c r="J10" s="47">
        <v>0</v>
      </c>
      <c r="K10" s="47">
        <v>0</v>
      </c>
      <c r="L10" s="47">
        <v>9.9825239999999997</v>
      </c>
      <c r="M10" s="1"/>
      <c r="N10" s="1"/>
      <c r="O10" s="1"/>
      <c r="P10" s="1"/>
      <c r="Q10" s="1"/>
      <c r="R10" s="1"/>
      <c r="S10" s="1"/>
      <c r="T10" s="1"/>
      <c r="U10" s="1"/>
      <c r="V10" s="1"/>
      <c r="W10" s="1"/>
      <c r="X10" s="1"/>
      <c r="Y10" s="1"/>
      <c r="Z10" s="1"/>
      <c r="AA10" s="1"/>
      <c r="AB10" s="1"/>
      <c r="AC10" s="1"/>
      <c r="AD10" s="1"/>
      <c r="AE10" s="1"/>
      <c r="AF10" s="1"/>
      <c r="AG10" s="1"/>
      <c r="AH10" s="1"/>
    </row>
    <row r="11" spans="1:34">
      <c r="A11" s="45" t="s">
        <v>169</v>
      </c>
      <c r="B11" s="47">
        <v>0.12520500000000001</v>
      </c>
      <c r="C11" s="47">
        <v>0</v>
      </c>
      <c r="D11" s="47">
        <v>4.1739999999999998E-3</v>
      </c>
      <c r="E11" s="47">
        <v>0.13128400000000001</v>
      </c>
      <c r="F11" s="47">
        <v>9.0105000000000005E-2</v>
      </c>
      <c r="G11" s="47">
        <v>1.4009999999999999E-3</v>
      </c>
      <c r="H11" s="47">
        <v>7.4042999999999998E-2</v>
      </c>
      <c r="I11" s="47">
        <v>0.47690500000000002</v>
      </c>
      <c r="J11" s="47">
        <v>0</v>
      </c>
      <c r="K11" s="47">
        <v>0</v>
      </c>
      <c r="L11" s="47">
        <v>0.90311699999999995</v>
      </c>
      <c r="M11" s="1"/>
      <c r="N11" s="1"/>
      <c r="O11" s="1"/>
      <c r="P11" s="1"/>
      <c r="Q11" s="1"/>
      <c r="R11" s="1"/>
      <c r="S11" s="1"/>
      <c r="T11" s="1"/>
      <c r="U11" s="1"/>
      <c r="V11" s="1"/>
      <c r="W11" s="1"/>
      <c r="X11" s="1"/>
      <c r="Y11" s="1"/>
      <c r="Z11" s="1"/>
      <c r="AA11" s="1"/>
      <c r="AB11" s="1"/>
      <c r="AC11" s="1"/>
      <c r="AD11" s="1"/>
      <c r="AE11" s="1"/>
      <c r="AF11" s="1"/>
      <c r="AG11" s="1"/>
      <c r="AH11" s="1"/>
    </row>
    <row r="12" spans="1:34">
      <c r="A12" s="44" t="s">
        <v>2</v>
      </c>
      <c r="B12" s="47">
        <v>0</v>
      </c>
      <c r="C12" s="47">
        <v>0</v>
      </c>
      <c r="D12" s="47">
        <v>0</v>
      </c>
      <c r="E12" s="47">
        <v>0</v>
      </c>
      <c r="F12" s="47">
        <v>0</v>
      </c>
      <c r="G12" s="47">
        <v>0</v>
      </c>
      <c r="H12" s="47">
        <v>0</v>
      </c>
      <c r="I12" s="47">
        <v>0</v>
      </c>
      <c r="J12" s="47">
        <v>0</v>
      </c>
      <c r="K12" s="47">
        <v>0</v>
      </c>
      <c r="L12" s="47">
        <v>0</v>
      </c>
      <c r="M12" s="1"/>
      <c r="N12" s="1"/>
      <c r="O12" s="1"/>
      <c r="P12" s="1"/>
      <c r="Q12" s="1"/>
      <c r="R12" s="1"/>
      <c r="S12" s="1"/>
      <c r="T12" s="1"/>
      <c r="U12" s="1"/>
      <c r="V12" s="1"/>
      <c r="W12" s="1"/>
      <c r="X12" s="1"/>
      <c r="Y12" s="1"/>
      <c r="Z12" s="1"/>
      <c r="AA12" s="1"/>
      <c r="AB12" s="1"/>
      <c r="AC12" s="1"/>
      <c r="AD12" s="1"/>
      <c r="AE12" s="1"/>
      <c r="AF12" s="1"/>
      <c r="AG12" s="1"/>
      <c r="AH12" s="1"/>
    </row>
    <row r="13" spans="1:34" ht="15.75" thickBot="1">
      <c r="A13" s="76" t="s">
        <v>9</v>
      </c>
      <c r="B13" s="77">
        <v>0.26920100000000002</v>
      </c>
      <c r="C13" s="77">
        <v>0</v>
      </c>
      <c r="D13" s="77">
        <v>3.5527999999999997E-2</v>
      </c>
      <c r="E13" s="77">
        <v>0.34828500000000001</v>
      </c>
      <c r="F13" s="77">
        <v>0.71868100000000001</v>
      </c>
      <c r="G13" s="77">
        <v>4.5418E-2</v>
      </c>
      <c r="H13" s="77">
        <v>1.6621429999999999</v>
      </c>
      <c r="I13" s="77">
        <v>8.7061379999999993</v>
      </c>
      <c r="J13" s="77">
        <v>0</v>
      </c>
      <c r="K13" s="77">
        <v>0</v>
      </c>
      <c r="L13" s="77">
        <v>11.785394</v>
      </c>
      <c r="M13" s="48"/>
      <c r="N13" s="1"/>
      <c r="O13" s="1"/>
      <c r="P13" s="1"/>
      <c r="Q13" s="1"/>
      <c r="R13" s="1"/>
      <c r="S13" s="1"/>
      <c r="T13" s="1"/>
      <c r="U13" s="1"/>
      <c r="V13" s="1"/>
      <c r="W13" s="1"/>
      <c r="X13" s="1"/>
      <c r="Y13" s="1"/>
      <c r="Z13" s="1"/>
      <c r="AA13" s="1"/>
      <c r="AB13" s="1"/>
      <c r="AC13" s="1"/>
      <c r="AD13" s="1"/>
      <c r="AE13" s="1"/>
      <c r="AF13" s="1"/>
      <c r="AG13" s="1"/>
      <c r="AH13" s="1"/>
    </row>
    <row r="14" spans="1:34" ht="42" customHeight="1" thickBot="1">
      <c r="A14" s="78">
        <f>'M1 - M3'!A3</f>
        <v>41455</v>
      </c>
      <c r="B14" s="79"/>
      <c r="C14" s="79"/>
      <c r="D14" s="79"/>
      <c r="E14" s="79"/>
      <c r="F14" s="79"/>
      <c r="G14" s="79"/>
      <c r="H14" s="79"/>
      <c r="I14" s="79"/>
      <c r="J14" s="79"/>
      <c r="K14" s="79"/>
      <c r="L14" s="79"/>
      <c r="M14" s="1"/>
      <c r="N14" s="1"/>
      <c r="O14" s="1"/>
      <c r="P14" s="1"/>
      <c r="Q14" s="1"/>
      <c r="R14" s="1"/>
      <c r="S14" s="1"/>
      <c r="T14" s="1"/>
      <c r="U14" s="1"/>
      <c r="V14" s="1"/>
      <c r="W14" s="1"/>
      <c r="X14" s="1"/>
      <c r="Y14" s="1"/>
      <c r="Z14" s="1"/>
      <c r="AA14" s="1"/>
      <c r="AB14" s="1"/>
      <c r="AC14" s="1"/>
      <c r="AD14" s="1"/>
      <c r="AE14" s="1"/>
      <c r="AF14" s="1"/>
      <c r="AG14" s="1"/>
      <c r="AH14" s="1"/>
    </row>
    <row r="15" spans="1:34" ht="25.5" customHeight="1">
      <c r="A15" s="104" t="s">
        <v>170</v>
      </c>
      <c r="B15" s="186" t="s">
        <v>171</v>
      </c>
      <c r="C15" s="186"/>
      <c r="D15" s="186"/>
      <c r="E15" s="186"/>
      <c r="F15" s="187"/>
      <c r="G15" s="187"/>
      <c r="H15" s="187"/>
      <c r="I15" s="187"/>
      <c r="J15" s="187"/>
      <c r="K15" s="187"/>
      <c r="L15" s="187"/>
      <c r="M15" s="1"/>
      <c r="N15" s="1"/>
      <c r="O15" s="1"/>
      <c r="P15" s="1"/>
      <c r="Q15" s="1"/>
      <c r="R15" s="1"/>
      <c r="S15" s="1"/>
      <c r="T15" s="1"/>
      <c r="U15" s="1"/>
      <c r="V15" s="1"/>
      <c r="W15" s="1"/>
      <c r="X15" s="1"/>
      <c r="Y15" s="1"/>
      <c r="Z15" s="1"/>
      <c r="AA15" s="1"/>
      <c r="AB15" s="1"/>
      <c r="AC15" s="1"/>
      <c r="AD15" s="1"/>
      <c r="AE15" s="1"/>
      <c r="AF15" s="1"/>
      <c r="AG15" s="1"/>
      <c r="AH15" s="1"/>
    </row>
    <row r="16" spans="1:34" ht="48.75">
      <c r="A16" s="93"/>
      <c r="B16" s="113" t="s">
        <v>19</v>
      </c>
      <c r="C16" s="113" t="s">
        <v>20</v>
      </c>
      <c r="D16" s="113" t="s">
        <v>166</v>
      </c>
      <c r="E16" s="113" t="s">
        <v>143</v>
      </c>
      <c r="F16" s="113" t="s">
        <v>23</v>
      </c>
      <c r="G16" s="113" t="s">
        <v>167</v>
      </c>
      <c r="H16" s="113" t="s">
        <v>25</v>
      </c>
      <c r="I16" s="113" t="s">
        <v>1</v>
      </c>
      <c r="J16" s="113" t="s">
        <v>145</v>
      </c>
      <c r="K16" s="113" t="s">
        <v>2</v>
      </c>
      <c r="L16" s="113"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44" t="s">
        <v>29</v>
      </c>
      <c r="B17" s="47">
        <v>4.0000000000000003E-5</v>
      </c>
      <c r="C17" s="47">
        <v>0</v>
      </c>
      <c r="D17" s="47">
        <v>0</v>
      </c>
      <c r="E17" s="47">
        <v>0</v>
      </c>
      <c r="F17" s="47">
        <v>0</v>
      </c>
      <c r="G17" s="47">
        <v>0</v>
      </c>
      <c r="H17" s="47">
        <v>0</v>
      </c>
      <c r="I17" s="47">
        <v>5.692E-3</v>
      </c>
      <c r="J17" s="47">
        <v>0</v>
      </c>
      <c r="K17" s="47">
        <v>0</v>
      </c>
      <c r="L17" s="47">
        <v>5.7320000000000001E-3</v>
      </c>
      <c r="M17" s="1"/>
      <c r="N17" s="1"/>
      <c r="O17" s="1"/>
      <c r="P17" s="1"/>
      <c r="Q17" s="1"/>
      <c r="R17" s="1"/>
      <c r="S17" s="1"/>
      <c r="T17" s="1"/>
      <c r="U17" s="1"/>
      <c r="V17" s="1"/>
      <c r="W17" s="1"/>
      <c r="X17" s="1"/>
      <c r="Y17" s="1"/>
      <c r="Z17" s="1"/>
      <c r="AA17" s="1"/>
      <c r="AB17" s="1"/>
      <c r="AC17" s="1"/>
      <c r="AD17" s="1"/>
      <c r="AE17" s="1"/>
      <c r="AF17" s="1"/>
      <c r="AG17" s="1"/>
      <c r="AH17" s="1"/>
    </row>
    <row r="18" spans="1:34">
      <c r="A18" s="44" t="s">
        <v>30</v>
      </c>
      <c r="B18" s="47">
        <v>0.844302</v>
      </c>
      <c r="C18" s="47">
        <v>0</v>
      </c>
      <c r="D18" s="47">
        <v>2.3800999999999999E-2</v>
      </c>
      <c r="E18" s="47">
        <v>0.30308800000000002</v>
      </c>
      <c r="F18" s="47">
        <v>0.50080199999999997</v>
      </c>
      <c r="G18" s="47">
        <v>5.4461000000000002E-2</v>
      </c>
      <c r="H18" s="47">
        <v>1.6649259999999999</v>
      </c>
      <c r="I18" s="47">
        <v>5.1686880000000004</v>
      </c>
      <c r="J18" s="47">
        <v>9.5619999999999993E-3</v>
      </c>
      <c r="K18" s="47">
        <v>5.8970000000000003E-3</v>
      </c>
      <c r="L18" s="47">
        <v>8.5755269999999992</v>
      </c>
      <c r="M18" s="1"/>
      <c r="N18" s="1"/>
      <c r="O18" s="1"/>
      <c r="P18" s="1"/>
      <c r="Q18" s="1"/>
      <c r="R18" s="1"/>
      <c r="S18" s="1"/>
      <c r="T18" s="1"/>
      <c r="U18" s="1"/>
      <c r="V18" s="1"/>
      <c r="W18" s="1"/>
      <c r="X18" s="1"/>
      <c r="Y18" s="1"/>
      <c r="Z18" s="1"/>
      <c r="AA18" s="1"/>
      <c r="AB18" s="1"/>
      <c r="AC18" s="1"/>
      <c r="AD18" s="1"/>
      <c r="AE18" s="1"/>
      <c r="AF18" s="1"/>
      <c r="AG18" s="1"/>
      <c r="AH18" s="1"/>
    </row>
    <row r="19" spans="1:34">
      <c r="A19" s="44" t="s">
        <v>31</v>
      </c>
      <c r="B19" s="47">
        <v>0</v>
      </c>
      <c r="C19" s="47">
        <v>0</v>
      </c>
      <c r="D19" s="47">
        <v>0</v>
      </c>
      <c r="E19" s="47">
        <v>0</v>
      </c>
      <c r="F19" s="47">
        <v>0</v>
      </c>
      <c r="G19" s="47">
        <v>0</v>
      </c>
      <c r="H19" s="47">
        <v>0</v>
      </c>
      <c r="I19" s="47">
        <v>0</v>
      </c>
      <c r="J19" s="47">
        <v>0</v>
      </c>
      <c r="K19" s="47">
        <v>0</v>
      </c>
      <c r="L19" s="47">
        <v>0</v>
      </c>
      <c r="M19" s="1"/>
      <c r="N19" s="1"/>
      <c r="O19" s="1"/>
      <c r="P19" s="1"/>
      <c r="Q19" s="1"/>
      <c r="R19" s="1"/>
      <c r="S19" s="1"/>
      <c r="T19" s="1"/>
      <c r="U19" s="1"/>
      <c r="V19" s="1"/>
      <c r="W19" s="1"/>
      <c r="X19" s="1"/>
      <c r="Y19" s="1"/>
      <c r="Z19" s="1"/>
      <c r="AA19" s="1"/>
      <c r="AB19" s="1"/>
      <c r="AC19" s="1"/>
      <c r="AD19" s="1"/>
      <c r="AE19" s="1"/>
      <c r="AF19" s="1"/>
      <c r="AG19" s="1"/>
      <c r="AH19" s="1"/>
    </row>
    <row r="20" spans="1:34">
      <c r="A20" s="44" t="s">
        <v>32</v>
      </c>
      <c r="B20" s="47">
        <v>0.217999</v>
      </c>
      <c r="C20" s="47">
        <v>0</v>
      </c>
      <c r="D20" s="47">
        <v>2.9910000000000002E-3</v>
      </c>
      <c r="E20" s="47">
        <v>2.8021999999999998E-2</v>
      </c>
      <c r="F20" s="47">
        <v>0.17547699999999999</v>
      </c>
      <c r="G20" s="47">
        <v>4.9034000000000001E-2</v>
      </c>
      <c r="H20" s="47">
        <v>0.48638700000000001</v>
      </c>
      <c r="I20" s="47">
        <v>3.162757</v>
      </c>
      <c r="J20" s="47">
        <v>2.5869999999999999E-3</v>
      </c>
      <c r="K20" s="47">
        <v>0</v>
      </c>
      <c r="L20" s="47">
        <v>4.125254</v>
      </c>
      <c r="M20" s="1"/>
      <c r="N20" s="1"/>
      <c r="O20" s="1"/>
      <c r="P20" s="1"/>
      <c r="Q20" s="1"/>
      <c r="R20" s="1"/>
      <c r="S20" s="1"/>
      <c r="T20" s="1"/>
      <c r="U20" s="1"/>
      <c r="V20" s="1"/>
      <c r="W20" s="1"/>
      <c r="X20" s="1"/>
      <c r="Y20" s="1"/>
      <c r="Z20" s="1"/>
      <c r="AA20" s="1"/>
      <c r="AB20" s="1"/>
      <c r="AC20" s="1"/>
      <c r="AD20" s="1"/>
      <c r="AE20" s="1"/>
      <c r="AF20" s="1"/>
      <c r="AG20" s="1"/>
      <c r="AH20" s="1"/>
    </row>
    <row r="21" spans="1:34">
      <c r="A21" s="45" t="s">
        <v>168</v>
      </c>
      <c r="B21" s="47">
        <v>0.19814699999999999</v>
      </c>
      <c r="C21" s="47">
        <v>0</v>
      </c>
      <c r="D21" s="47">
        <v>2.9910000000000002E-3</v>
      </c>
      <c r="E21" s="47">
        <v>2.8021999999999998E-2</v>
      </c>
      <c r="F21" s="47">
        <v>0.112377</v>
      </c>
      <c r="G21" s="47">
        <v>1.9120000000000001E-3</v>
      </c>
      <c r="H21" s="47">
        <v>0.213535</v>
      </c>
      <c r="I21" s="47">
        <v>0.78256400000000004</v>
      </c>
      <c r="J21" s="47">
        <v>2.5869999999999999E-3</v>
      </c>
      <c r="K21" s="47">
        <v>0</v>
      </c>
      <c r="L21" s="47">
        <v>1.3421350000000001</v>
      </c>
      <c r="M21" s="1"/>
      <c r="N21" s="1"/>
      <c r="O21" s="1"/>
      <c r="P21" s="1"/>
      <c r="Q21" s="1"/>
      <c r="R21" s="1"/>
      <c r="S21" s="1"/>
      <c r="T21" s="1"/>
      <c r="U21" s="1"/>
      <c r="V21" s="1"/>
      <c r="W21" s="1"/>
      <c r="X21" s="1"/>
      <c r="Y21" s="1"/>
      <c r="Z21" s="1"/>
      <c r="AA21" s="1"/>
      <c r="AB21" s="1"/>
      <c r="AC21" s="1"/>
      <c r="AD21" s="1"/>
      <c r="AE21" s="1"/>
      <c r="AF21" s="1"/>
      <c r="AG21" s="1"/>
      <c r="AH21" s="1"/>
    </row>
    <row r="22" spans="1:34">
      <c r="A22" s="45" t="s">
        <v>169</v>
      </c>
      <c r="B22" s="47">
        <v>1.9852000000000002E-2</v>
      </c>
      <c r="C22" s="47">
        <v>0</v>
      </c>
      <c r="D22" s="47">
        <v>0</v>
      </c>
      <c r="E22" s="47">
        <v>0</v>
      </c>
      <c r="F22" s="47">
        <v>6.3100000000000003E-2</v>
      </c>
      <c r="G22" s="47">
        <v>4.7121999999999997E-2</v>
      </c>
      <c r="H22" s="47">
        <v>0.27285100000000001</v>
      </c>
      <c r="I22" s="47">
        <v>2.3801929999999998</v>
      </c>
      <c r="J22" s="47">
        <v>0</v>
      </c>
      <c r="K22" s="47">
        <v>0</v>
      </c>
      <c r="L22" s="47">
        <v>2.783118</v>
      </c>
      <c r="M22" s="1"/>
      <c r="N22" s="1"/>
      <c r="O22" s="1"/>
      <c r="P22" s="1"/>
      <c r="Q22" s="1"/>
      <c r="R22" s="1"/>
      <c r="S22" s="1"/>
      <c r="T22" s="1"/>
      <c r="U22" s="1"/>
      <c r="V22" s="1"/>
      <c r="W22" s="1"/>
      <c r="X22" s="1"/>
      <c r="Y22" s="1"/>
      <c r="Z22" s="1"/>
      <c r="AA22" s="1"/>
      <c r="AB22" s="1"/>
      <c r="AC22" s="1"/>
      <c r="AD22" s="1"/>
      <c r="AE22" s="1"/>
      <c r="AF22" s="1"/>
      <c r="AG22" s="1"/>
      <c r="AH22" s="1"/>
    </row>
    <row r="23" spans="1:34">
      <c r="A23" s="44" t="s">
        <v>2</v>
      </c>
      <c r="B23" s="47">
        <v>0</v>
      </c>
      <c r="C23" s="47">
        <v>0</v>
      </c>
      <c r="D23" s="47">
        <v>0</v>
      </c>
      <c r="E23" s="47">
        <v>0</v>
      </c>
      <c r="F23" s="47">
        <v>0</v>
      </c>
      <c r="G23" s="47">
        <v>0</v>
      </c>
      <c r="H23" s="47">
        <v>0</v>
      </c>
      <c r="I23" s="47">
        <v>0</v>
      </c>
      <c r="J23" s="47">
        <v>0</v>
      </c>
      <c r="K23" s="47">
        <v>0</v>
      </c>
      <c r="L23" s="47">
        <v>0</v>
      </c>
      <c r="M23" s="1"/>
      <c r="N23" s="1"/>
      <c r="O23" s="1"/>
      <c r="P23" s="1"/>
      <c r="Q23" s="1"/>
      <c r="R23" s="1"/>
      <c r="S23" s="1"/>
      <c r="T23" s="1"/>
      <c r="U23" s="1"/>
      <c r="V23" s="1"/>
      <c r="W23" s="1"/>
      <c r="X23" s="1"/>
      <c r="Y23" s="1"/>
      <c r="Z23" s="1"/>
      <c r="AA23" s="1"/>
      <c r="AB23" s="1"/>
      <c r="AC23" s="1"/>
      <c r="AD23" s="1"/>
      <c r="AE23" s="1"/>
      <c r="AF23" s="1"/>
      <c r="AG23" s="1"/>
      <c r="AH23" s="1"/>
    </row>
    <row r="24" spans="1:34" ht="15.75" thickBot="1">
      <c r="A24" s="76" t="s">
        <v>9</v>
      </c>
      <c r="B24" s="77">
        <v>1.062341</v>
      </c>
      <c r="C24" s="77">
        <v>0</v>
      </c>
      <c r="D24" s="77">
        <v>2.6792E-2</v>
      </c>
      <c r="E24" s="77">
        <v>0.33111000000000002</v>
      </c>
      <c r="F24" s="77">
        <v>0.67627899999999996</v>
      </c>
      <c r="G24" s="77">
        <v>0.103495</v>
      </c>
      <c r="H24" s="77">
        <v>2.151313</v>
      </c>
      <c r="I24" s="77">
        <v>8.3371370000000002</v>
      </c>
      <c r="J24" s="77">
        <v>1.2149E-2</v>
      </c>
      <c r="K24" s="77">
        <v>5.8970000000000003E-3</v>
      </c>
      <c r="L24" s="77">
        <v>12.706512999999999</v>
      </c>
      <c r="M24" s="1"/>
      <c r="N24" s="1"/>
      <c r="O24" s="1"/>
      <c r="P24" s="1"/>
      <c r="Q24" s="1"/>
      <c r="R24" s="1"/>
      <c r="S24" s="1"/>
      <c r="T24" s="1"/>
      <c r="U24" s="1"/>
      <c r="V24" s="1"/>
      <c r="W24" s="1"/>
      <c r="X24" s="1"/>
      <c r="Y24" s="1"/>
      <c r="Z24" s="1"/>
      <c r="AA24" s="1"/>
      <c r="AB24" s="1"/>
      <c r="AC24" s="1"/>
      <c r="AD24" s="1"/>
      <c r="AE24" s="1"/>
      <c r="AF24" s="1"/>
      <c r="AG24" s="1"/>
      <c r="AH24" s="1"/>
    </row>
    <row r="25" spans="1:34" ht="42.75" customHeight="1" thickBot="1">
      <c r="A25" s="50">
        <f>'M1 - M3'!A3</f>
        <v>41455</v>
      </c>
      <c r="B25" s="1"/>
      <c r="C25" s="1"/>
      <c r="D25" s="1"/>
      <c r="E25" s="1"/>
      <c r="F25" s="1"/>
      <c r="G25" s="1"/>
      <c r="H25" s="1"/>
      <c r="I25" s="1"/>
      <c r="J25" s="1"/>
      <c r="K25" s="1"/>
      <c r="L25" s="48"/>
      <c r="M25" s="1"/>
      <c r="N25" s="1"/>
      <c r="O25" s="1"/>
      <c r="P25" s="1"/>
      <c r="Q25" s="1"/>
      <c r="R25" s="1"/>
      <c r="S25" s="1"/>
      <c r="T25" s="1"/>
      <c r="U25" s="1"/>
      <c r="V25" s="1"/>
      <c r="W25" s="1"/>
      <c r="X25" s="1"/>
      <c r="Y25" s="1"/>
      <c r="Z25" s="1"/>
      <c r="AA25" s="1"/>
      <c r="AB25" s="1"/>
      <c r="AC25" s="1"/>
      <c r="AD25" s="1"/>
      <c r="AE25" s="1"/>
      <c r="AF25" s="1"/>
      <c r="AG25" s="1"/>
      <c r="AH25" s="1"/>
    </row>
    <row r="26" spans="1:34" ht="25.5" customHeight="1">
      <c r="A26" s="105" t="s">
        <v>172</v>
      </c>
      <c r="B26" s="188" t="s">
        <v>173</v>
      </c>
      <c r="C26" s="188"/>
      <c r="D26" s="188"/>
      <c r="E26" s="188"/>
      <c r="F26" s="189"/>
      <c r="G26" s="189"/>
      <c r="H26" s="189"/>
      <c r="I26" s="189"/>
      <c r="J26" s="189"/>
      <c r="K26" s="189"/>
      <c r="L26" s="189"/>
      <c r="M26" s="1"/>
      <c r="N26" s="1"/>
      <c r="O26" s="1"/>
      <c r="P26" s="1"/>
      <c r="Q26" s="1"/>
      <c r="R26" s="1"/>
      <c r="S26" s="1"/>
      <c r="T26" s="1"/>
      <c r="U26" s="1"/>
      <c r="V26" s="1"/>
      <c r="W26" s="1"/>
      <c r="X26" s="1"/>
      <c r="Y26" s="1"/>
      <c r="Z26" s="1"/>
      <c r="AA26" s="1"/>
      <c r="AB26" s="1"/>
      <c r="AC26" s="1"/>
      <c r="AD26" s="1"/>
      <c r="AE26" s="1"/>
      <c r="AF26" s="1"/>
      <c r="AG26" s="1"/>
      <c r="AH26" s="1"/>
    </row>
    <row r="27" spans="1:34" ht="48.75">
      <c r="A27" s="93"/>
      <c r="B27" s="113" t="s">
        <v>19</v>
      </c>
      <c r="C27" s="113" t="s">
        <v>20</v>
      </c>
      <c r="D27" s="113" t="s">
        <v>166</v>
      </c>
      <c r="E27" s="113" t="s">
        <v>143</v>
      </c>
      <c r="F27" s="113" t="s">
        <v>23</v>
      </c>
      <c r="G27" s="113" t="s">
        <v>167</v>
      </c>
      <c r="H27" s="113" t="s">
        <v>25</v>
      </c>
      <c r="I27" s="113" t="s">
        <v>1</v>
      </c>
      <c r="J27" s="113" t="s">
        <v>145</v>
      </c>
      <c r="K27" s="113" t="s">
        <v>2</v>
      </c>
      <c r="L27" s="113" t="s">
        <v>9</v>
      </c>
      <c r="M27" s="1"/>
      <c r="N27" s="1"/>
      <c r="O27" s="1"/>
      <c r="P27" s="1"/>
      <c r="Q27" s="1"/>
      <c r="R27" s="1"/>
      <c r="S27" s="1"/>
      <c r="T27" s="1"/>
      <c r="U27" s="1"/>
      <c r="V27" s="1"/>
      <c r="W27" s="1"/>
      <c r="X27" s="1"/>
      <c r="Y27" s="1"/>
      <c r="Z27" s="1"/>
      <c r="AA27" s="1"/>
      <c r="AB27" s="1"/>
    </row>
    <row r="28" spans="1:34">
      <c r="A28" s="44" t="s">
        <v>29</v>
      </c>
      <c r="B28" s="47">
        <v>4.0000000000000003E-5</v>
      </c>
      <c r="C28" s="47">
        <v>0</v>
      </c>
      <c r="D28" s="47">
        <v>0</v>
      </c>
      <c r="E28" s="47">
        <v>0</v>
      </c>
      <c r="F28" s="47">
        <v>0</v>
      </c>
      <c r="G28" s="47">
        <v>0</v>
      </c>
      <c r="H28" s="47">
        <v>0</v>
      </c>
      <c r="I28" s="47">
        <v>2.3900999999999999E-2</v>
      </c>
      <c r="J28" s="47">
        <v>0</v>
      </c>
      <c r="K28" s="47">
        <v>0</v>
      </c>
      <c r="L28" s="47">
        <v>2.3941E-2</v>
      </c>
      <c r="M28" s="48"/>
      <c r="N28" s="1"/>
      <c r="O28" s="1"/>
      <c r="P28" s="1"/>
      <c r="Q28" s="1"/>
      <c r="R28" s="1"/>
      <c r="S28" s="1"/>
      <c r="T28" s="1"/>
      <c r="U28" s="1"/>
      <c r="V28" s="1"/>
      <c r="W28" s="1"/>
      <c r="X28" s="1"/>
      <c r="Y28" s="1"/>
      <c r="Z28" s="1"/>
      <c r="AA28" s="1"/>
      <c r="AB28" s="1"/>
    </row>
    <row r="29" spans="1:34">
      <c r="A29" s="44" t="s">
        <v>30</v>
      </c>
      <c r="B29" s="47">
        <v>0.94701100000000005</v>
      </c>
      <c r="C29" s="47">
        <v>0</v>
      </c>
      <c r="D29" s="47">
        <v>2.7126000000000001E-2</v>
      </c>
      <c r="E29" s="47">
        <v>0.43700499999999998</v>
      </c>
      <c r="F29" s="47">
        <v>0.60000100000000001</v>
      </c>
      <c r="G29" s="47">
        <v>5.4461000000000002E-2</v>
      </c>
      <c r="H29" s="47">
        <v>1.749862</v>
      </c>
      <c r="I29" s="47">
        <v>5.6261450000000002</v>
      </c>
      <c r="J29" s="47">
        <v>9.5619999999999993E-3</v>
      </c>
      <c r="K29" s="47">
        <v>5.8970000000000003E-3</v>
      </c>
      <c r="L29" s="47">
        <v>9.4570699999999999</v>
      </c>
      <c r="M29" s="48"/>
      <c r="N29" s="1"/>
      <c r="O29" s="1"/>
      <c r="P29" s="1"/>
      <c r="Q29" s="1"/>
      <c r="R29" s="1"/>
      <c r="S29" s="1"/>
      <c r="T29" s="1"/>
      <c r="U29" s="1"/>
      <c r="V29" s="1"/>
      <c r="W29" s="1"/>
      <c r="X29" s="1"/>
      <c r="Y29" s="1"/>
      <c r="Z29" s="1"/>
      <c r="AA29" s="1"/>
      <c r="AB29" s="1"/>
    </row>
    <row r="30" spans="1:34">
      <c r="A30" s="44" t="s">
        <v>31</v>
      </c>
      <c r="B30" s="47">
        <v>0</v>
      </c>
      <c r="C30" s="47">
        <v>0</v>
      </c>
      <c r="D30" s="47">
        <v>0</v>
      </c>
      <c r="E30" s="47">
        <v>0</v>
      </c>
      <c r="F30" s="47">
        <v>0</v>
      </c>
      <c r="G30" s="47">
        <v>0</v>
      </c>
      <c r="H30" s="47">
        <v>0</v>
      </c>
      <c r="I30" s="47">
        <v>0</v>
      </c>
      <c r="J30" s="47">
        <v>0</v>
      </c>
      <c r="K30" s="47">
        <v>0</v>
      </c>
      <c r="L30" s="47">
        <v>0</v>
      </c>
      <c r="M30" s="48"/>
      <c r="N30" s="1"/>
      <c r="O30" s="1"/>
      <c r="P30" s="1"/>
      <c r="Q30" s="1"/>
      <c r="R30" s="1"/>
      <c r="S30" s="1"/>
      <c r="T30" s="1"/>
      <c r="U30" s="1"/>
      <c r="V30" s="1"/>
      <c r="W30" s="1"/>
      <c r="X30" s="1"/>
      <c r="Y30" s="1"/>
      <c r="Z30" s="1"/>
      <c r="AA30" s="1"/>
      <c r="AB30" s="1"/>
    </row>
    <row r="31" spans="1:34">
      <c r="A31" s="44" t="s">
        <v>32</v>
      </c>
      <c r="B31" s="47">
        <v>0.38449100000000003</v>
      </c>
      <c r="C31" s="47">
        <v>0</v>
      </c>
      <c r="D31" s="47">
        <v>3.5194999999999997E-2</v>
      </c>
      <c r="E31" s="47">
        <v>0.24238999999999999</v>
      </c>
      <c r="F31" s="47">
        <v>0.79495899999999997</v>
      </c>
      <c r="G31" s="47">
        <v>9.4451999999999994E-2</v>
      </c>
      <c r="H31" s="47">
        <v>2.0635940000000002</v>
      </c>
      <c r="I31" s="47">
        <v>11.393228000000001</v>
      </c>
      <c r="J31" s="47">
        <v>2.5869999999999999E-3</v>
      </c>
      <c r="K31" s="47">
        <v>0</v>
      </c>
      <c r="L31" s="47">
        <v>15.010896000000001</v>
      </c>
      <c r="M31" s="48"/>
      <c r="N31" s="1"/>
      <c r="O31" s="1"/>
      <c r="P31" s="1"/>
      <c r="Q31" s="1"/>
      <c r="R31" s="1"/>
      <c r="S31" s="1"/>
      <c r="T31" s="1"/>
      <c r="U31" s="1"/>
      <c r="V31" s="1"/>
      <c r="W31" s="1"/>
      <c r="X31" s="1"/>
      <c r="Y31" s="1"/>
      <c r="Z31" s="1"/>
      <c r="AA31" s="1"/>
      <c r="AB31" s="1"/>
    </row>
    <row r="32" spans="1:34">
      <c r="A32" s="45" t="s">
        <v>168</v>
      </c>
      <c r="B32" s="47">
        <v>6.1138999999999999E-2</v>
      </c>
      <c r="C32" s="47">
        <v>0</v>
      </c>
      <c r="D32" s="47">
        <v>2.8029999999999999E-2</v>
      </c>
      <c r="E32" s="47">
        <v>8.3084000000000005E-2</v>
      </c>
      <c r="F32" s="47">
        <v>0.59247700000000003</v>
      </c>
      <c r="G32" s="47">
        <v>9.1138999999999998E-2</v>
      </c>
      <c r="H32" s="47">
        <v>1.7760149999999999</v>
      </c>
      <c r="I32" s="47">
        <v>10.133759</v>
      </c>
      <c r="J32" s="47">
        <v>0</v>
      </c>
      <c r="K32" s="47">
        <v>0</v>
      </c>
      <c r="L32" s="47">
        <v>12.765643000000001</v>
      </c>
      <c r="M32" s="48"/>
      <c r="N32" s="1"/>
      <c r="O32" s="1"/>
      <c r="P32" s="1"/>
      <c r="Q32" s="1"/>
      <c r="R32" s="1"/>
      <c r="S32" s="1"/>
      <c r="T32" s="1"/>
      <c r="U32" s="1"/>
      <c r="V32" s="1"/>
      <c r="W32" s="1"/>
      <c r="X32" s="1"/>
      <c r="Y32" s="1"/>
      <c r="Z32" s="1"/>
      <c r="AA32" s="1"/>
      <c r="AB32" s="1"/>
    </row>
    <row r="33" spans="1:28">
      <c r="A33" s="45" t="s">
        <v>169</v>
      </c>
      <c r="B33" s="47">
        <v>0.32335199999999997</v>
      </c>
      <c r="C33" s="47">
        <v>0</v>
      </c>
      <c r="D33" s="47">
        <v>7.1650000000000004E-3</v>
      </c>
      <c r="E33" s="47">
        <v>0.159306</v>
      </c>
      <c r="F33" s="47">
        <v>0.202482</v>
      </c>
      <c r="G33" s="47">
        <v>3.313E-3</v>
      </c>
      <c r="H33" s="47">
        <v>0.28757899999999997</v>
      </c>
      <c r="I33" s="47">
        <v>1.2594689999999999</v>
      </c>
      <c r="J33" s="47">
        <v>2.5869999999999999E-3</v>
      </c>
      <c r="K33" s="47">
        <v>0</v>
      </c>
      <c r="L33" s="47">
        <v>2.2452529999999999</v>
      </c>
      <c r="M33" s="48"/>
      <c r="N33" s="1"/>
      <c r="O33" s="1"/>
      <c r="P33" s="1"/>
      <c r="Q33" s="1"/>
      <c r="R33" s="1"/>
      <c r="S33" s="1"/>
      <c r="T33" s="1"/>
      <c r="U33" s="1"/>
      <c r="V33" s="1"/>
      <c r="W33" s="1"/>
      <c r="X33" s="1"/>
      <c r="Y33" s="1"/>
      <c r="Z33" s="1"/>
      <c r="AA33" s="1"/>
      <c r="AB33" s="1"/>
    </row>
    <row r="34" spans="1:28">
      <c r="A34" s="44" t="s">
        <v>2</v>
      </c>
      <c r="B34" s="47">
        <v>0</v>
      </c>
      <c r="C34" s="47">
        <v>0</v>
      </c>
      <c r="D34" s="47">
        <v>0</v>
      </c>
      <c r="E34" s="47">
        <v>0</v>
      </c>
      <c r="F34" s="47">
        <v>0</v>
      </c>
      <c r="G34" s="47">
        <v>0</v>
      </c>
      <c r="H34" s="47">
        <v>0</v>
      </c>
      <c r="I34" s="47">
        <v>0</v>
      </c>
      <c r="J34" s="47">
        <v>0</v>
      </c>
      <c r="K34" s="47">
        <v>0</v>
      </c>
      <c r="L34" s="47">
        <v>0</v>
      </c>
      <c r="M34" s="48"/>
      <c r="N34" s="1"/>
      <c r="O34" s="1"/>
      <c r="P34" s="1"/>
      <c r="Q34" s="1"/>
      <c r="R34" s="1"/>
      <c r="S34" s="1"/>
      <c r="T34" s="1"/>
      <c r="U34" s="1"/>
      <c r="V34" s="1"/>
      <c r="W34" s="1"/>
      <c r="X34" s="1"/>
      <c r="Y34" s="1"/>
      <c r="Z34" s="1"/>
      <c r="AA34" s="1"/>
      <c r="AB34" s="1"/>
    </row>
    <row r="35" spans="1:28" ht="15.75" thickBot="1">
      <c r="A35" s="76" t="s">
        <v>9</v>
      </c>
      <c r="B35" s="163">
        <v>1.331542</v>
      </c>
      <c r="C35" s="163">
        <v>0</v>
      </c>
      <c r="D35" s="163">
        <v>6.2321000000000001E-2</v>
      </c>
      <c r="E35" s="163">
        <v>0.67939499999999997</v>
      </c>
      <c r="F35" s="163">
        <v>1.39496</v>
      </c>
      <c r="G35" s="163">
        <v>0.14891299999999999</v>
      </c>
      <c r="H35" s="163">
        <v>3.813456</v>
      </c>
      <c r="I35" s="163">
        <v>17.043274</v>
      </c>
      <c r="J35" s="163">
        <v>1.2149E-2</v>
      </c>
      <c r="K35" s="163">
        <v>5.8970000000000003E-3</v>
      </c>
      <c r="L35" s="163">
        <v>24.491907000000001</v>
      </c>
      <c r="M35" s="48"/>
      <c r="N35" s="1"/>
      <c r="O35" s="1"/>
      <c r="P35" s="1"/>
      <c r="Q35" s="1"/>
      <c r="R35" s="1"/>
      <c r="S35" s="1"/>
      <c r="T35" s="1"/>
      <c r="U35" s="1"/>
      <c r="V35" s="1"/>
      <c r="W35" s="1"/>
      <c r="X35" s="1"/>
      <c r="Y35" s="1"/>
      <c r="Z35" s="1"/>
      <c r="AA35" s="1"/>
      <c r="AB35" s="1"/>
    </row>
    <row r="36" spans="1:28">
      <c r="A36" s="1"/>
      <c r="B36" s="48"/>
      <c r="C36" s="48"/>
      <c r="D36" s="48"/>
      <c r="E36" s="48"/>
      <c r="F36" s="48"/>
      <c r="G36" s="48"/>
      <c r="H36" s="48"/>
      <c r="I36" s="48"/>
      <c r="J36" s="48"/>
      <c r="K36" s="48"/>
      <c r="L36" s="48"/>
      <c r="M36" s="48"/>
      <c r="N36" s="1"/>
      <c r="O36" s="1"/>
      <c r="P36" s="1"/>
      <c r="Q36" s="1"/>
      <c r="R36" s="1"/>
      <c r="S36" s="1"/>
      <c r="T36" s="1"/>
      <c r="U36" s="1"/>
      <c r="V36" s="1"/>
      <c r="W36" s="1"/>
      <c r="X36" s="1"/>
      <c r="Y36" s="1"/>
      <c r="Z36" s="1"/>
      <c r="AA36" s="1"/>
      <c r="AB36" s="1"/>
    </row>
    <row r="37" spans="1:28">
      <c r="A37" s="1"/>
      <c r="B37" s="48"/>
      <c r="C37" s="48"/>
      <c r="D37" s="48"/>
      <c r="E37" s="48"/>
      <c r="F37" s="48"/>
      <c r="G37" s="48"/>
      <c r="H37" s="48"/>
      <c r="I37" s="48"/>
      <c r="J37" s="48"/>
      <c r="K37" s="48"/>
      <c r="L37" s="158"/>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15:L15"/>
    <mergeCell ref="B26:L26"/>
    <mergeCell ref="B4:L4"/>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zoomScaleNormal="100" workbookViewId="0">
      <selection activeCell="B15" sqref="B15:L21"/>
    </sheetView>
  </sheetViews>
  <sheetFormatPr defaultRowHeight="15"/>
  <cols>
    <col min="1" max="1" width="22.7109375" customWidth="1"/>
    <col min="2" max="6" width="9.28515625" bestFit="1" customWidth="1"/>
    <col min="7" max="7" width="11" customWidth="1"/>
    <col min="8" max="11" width="9.28515625" bestFit="1" customWidth="1"/>
    <col min="12" max="12" width="9.5703125" bestFit="1" customWidth="1"/>
  </cols>
  <sheetData>
    <row r="1" spans="1:29" ht="46.5" customHeight="1">
      <c r="A1" s="16" t="s">
        <v>184</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40" t="s">
        <v>141</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c r="A3" s="72">
        <f>'M1 - M3'!A3</f>
        <v>41455</v>
      </c>
      <c r="B3" s="73"/>
      <c r="C3" s="73"/>
      <c r="D3" s="73"/>
      <c r="E3" s="73"/>
      <c r="F3" s="73"/>
      <c r="G3" s="73"/>
      <c r="H3" s="73"/>
      <c r="I3" s="73"/>
      <c r="J3" s="73"/>
      <c r="K3" s="73"/>
      <c r="L3" s="73"/>
      <c r="M3" s="1"/>
      <c r="N3" s="1"/>
      <c r="O3" s="1"/>
      <c r="P3" s="1"/>
      <c r="Q3" s="1"/>
      <c r="R3" s="1"/>
      <c r="S3" s="1"/>
      <c r="T3" s="1"/>
      <c r="U3" s="1"/>
      <c r="V3" s="1"/>
      <c r="W3" s="1"/>
      <c r="X3" s="1"/>
      <c r="Y3" s="1"/>
      <c r="Z3" s="1"/>
      <c r="AA3" s="1"/>
      <c r="AB3" s="1"/>
      <c r="AC3" s="1"/>
    </row>
    <row r="4" spans="1:29" ht="25.5" customHeight="1">
      <c r="A4" s="104" t="s">
        <v>33</v>
      </c>
      <c r="B4" s="182" t="s">
        <v>174</v>
      </c>
      <c r="C4" s="191"/>
      <c r="D4" s="191"/>
      <c r="E4" s="191"/>
      <c r="F4" s="191"/>
      <c r="G4" s="191"/>
      <c r="H4" s="191"/>
      <c r="I4" s="191"/>
      <c r="J4" s="191"/>
      <c r="K4" s="191"/>
      <c r="L4" s="191"/>
      <c r="M4" s="1"/>
      <c r="N4" s="1"/>
      <c r="O4" s="1"/>
      <c r="P4" s="1"/>
      <c r="Q4" s="1"/>
      <c r="R4" s="1"/>
      <c r="S4" s="1"/>
      <c r="T4" s="1"/>
      <c r="U4" s="1"/>
      <c r="V4" s="1"/>
      <c r="W4" s="1"/>
      <c r="X4" s="1"/>
      <c r="Y4" s="1"/>
      <c r="Z4" s="1"/>
      <c r="AA4" s="1"/>
      <c r="AB4" s="1"/>
      <c r="AC4" s="1"/>
    </row>
    <row r="5" spans="1:29" ht="48.75">
      <c r="A5" s="110"/>
      <c r="B5" s="113" t="s">
        <v>19</v>
      </c>
      <c r="C5" s="113" t="s">
        <v>20</v>
      </c>
      <c r="D5" s="113" t="s">
        <v>166</v>
      </c>
      <c r="E5" s="113" t="s">
        <v>143</v>
      </c>
      <c r="F5" s="113" t="s">
        <v>23</v>
      </c>
      <c r="G5" s="113" t="s">
        <v>167</v>
      </c>
      <c r="H5" s="113" t="s">
        <v>25</v>
      </c>
      <c r="I5" s="113" t="s">
        <v>1</v>
      </c>
      <c r="J5" s="113" t="s">
        <v>145</v>
      </c>
      <c r="K5" s="113" t="s">
        <v>2</v>
      </c>
      <c r="L5" s="113" t="s">
        <v>9</v>
      </c>
      <c r="M5" s="1"/>
      <c r="N5" s="1"/>
      <c r="O5" s="1"/>
      <c r="P5" s="1"/>
      <c r="Q5" s="1"/>
      <c r="R5" s="1"/>
      <c r="S5" s="1"/>
      <c r="T5" s="1"/>
      <c r="U5" s="1"/>
      <c r="V5" s="1"/>
      <c r="W5" s="1"/>
      <c r="X5" s="1"/>
      <c r="Y5" s="1"/>
      <c r="Z5" s="1"/>
      <c r="AA5" s="1"/>
      <c r="AB5" s="1"/>
      <c r="AC5" s="1"/>
    </row>
    <row r="6" spans="1:29">
      <c r="A6" s="44" t="s">
        <v>34</v>
      </c>
      <c r="B6" s="47">
        <v>0</v>
      </c>
      <c r="C6" s="47">
        <v>0</v>
      </c>
      <c r="D6" s="47">
        <v>0</v>
      </c>
      <c r="E6" s="47">
        <v>0</v>
      </c>
      <c r="F6" s="47">
        <v>0</v>
      </c>
      <c r="G6" s="47">
        <v>0</v>
      </c>
      <c r="H6" s="47">
        <v>0</v>
      </c>
      <c r="I6" s="47">
        <v>0.3</v>
      </c>
      <c r="J6" s="47">
        <v>0</v>
      </c>
      <c r="K6" s="47">
        <v>0</v>
      </c>
      <c r="L6" s="47">
        <v>0.3</v>
      </c>
      <c r="M6" s="1"/>
      <c r="N6" s="1"/>
      <c r="O6" s="1"/>
      <c r="P6" s="1"/>
      <c r="Q6" s="1"/>
      <c r="R6" s="1"/>
      <c r="S6" s="1"/>
      <c r="T6" s="1"/>
      <c r="U6" s="1"/>
      <c r="V6" s="1"/>
      <c r="W6" s="1"/>
      <c r="X6" s="1"/>
      <c r="Y6" s="1"/>
      <c r="Z6" s="1"/>
      <c r="AA6" s="1"/>
      <c r="AB6" s="1"/>
      <c r="AC6" s="1"/>
    </row>
    <row r="7" spans="1:29">
      <c r="A7" s="44" t="s">
        <v>35</v>
      </c>
      <c r="B7" s="47">
        <v>0</v>
      </c>
      <c r="C7" s="47">
        <v>0</v>
      </c>
      <c r="D7" s="47">
        <v>0</v>
      </c>
      <c r="E7" s="47">
        <v>0</v>
      </c>
      <c r="F7" s="47">
        <v>0</v>
      </c>
      <c r="G7" s="47">
        <v>0</v>
      </c>
      <c r="H7" s="47">
        <v>0</v>
      </c>
      <c r="I7" s="47">
        <v>0.3</v>
      </c>
      <c r="J7" s="47">
        <v>0</v>
      </c>
      <c r="K7" s="47">
        <v>0</v>
      </c>
      <c r="L7" s="47">
        <v>0.3</v>
      </c>
      <c r="M7" s="1"/>
      <c r="N7" s="1"/>
      <c r="O7" s="1"/>
      <c r="P7" s="1"/>
      <c r="Q7" s="1"/>
      <c r="R7" s="1"/>
      <c r="S7" s="1"/>
      <c r="T7" s="1"/>
      <c r="U7" s="1"/>
      <c r="V7" s="1"/>
      <c r="W7" s="1"/>
      <c r="X7" s="1"/>
      <c r="Y7" s="1"/>
      <c r="Z7" s="1"/>
      <c r="AA7" s="1"/>
      <c r="AB7" s="1"/>
      <c r="AC7" s="1"/>
    </row>
    <row r="8" spans="1:29">
      <c r="A8" s="44" t="s">
        <v>36</v>
      </c>
      <c r="B8" s="47">
        <v>0</v>
      </c>
      <c r="C8" s="47">
        <v>0</v>
      </c>
      <c r="D8" s="47">
        <v>0</v>
      </c>
      <c r="E8" s="47">
        <v>0</v>
      </c>
      <c r="F8" s="47">
        <v>0.1</v>
      </c>
      <c r="G8" s="47">
        <v>0</v>
      </c>
      <c r="H8" s="47">
        <v>0.1</v>
      </c>
      <c r="I8" s="47">
        <v>0.2</v>
      </c>
      <c r="J8" s="47">
        <v>0</v>
      </c>
      <c r="K8" s="47">
        <v>0</v>
      </c>
      <c r="L8" s="47">
        <v>0.4</v>
      </c>
      <c r="M8" s="1"/>
      <c r="N8" s="1"/>
      <c r="O8" s="1"/>
      <c r="P8" s="1"/>
      <c r="Q8" s="1"/>
      <c r="R8" s="1"/>
      <c r="S8" s="1"/>
      <c r="T8" s="1"/>
      <c r="U8" s="1"/>
      <c r="V8" s="1"/>
      <c r="W8" s="1"/>
      <c r="X8" s="1"/>
      <c r="Y8" s="1"/>
      <c r="Z8" s="1"/>
      <c r="AA8" s="1"/>
      <c r="AB8" s="1"/>
      <c r="AC8" s="1"/>
    </row>
    <row r="9" spans="1:29">
      <c r="A9" s="44" t="s">
        <v>37</v>
      </c>
      <c r="B9" s="47">
        <v>0</v>
      </c>
      <c r="C9" s="47">
        <v>0</v>
      </c>
      <c r="D9" s="47">
        <v>0</v>
      </c>
      <c r="E9" s="47">
        <v>0</v>
      </c>
      <c r="F9" s="47">
        <v>0</v>
      </c>
      <c r="G9" s="47">
        <v>0</v>
      </c>
      <c r="H9" s="47">
        <v>0.1</v>
      </c>
      <c r="I9" s="47">
        <v>0.2</v>
      </c>
      <c r="J9" s="47">
        <v>0</v>
      </c>
      <c r="K9" s="47">
        <v>0</v>
      </c>
      <c r="L9" s="47">
        <v>0.4</v>
      </c>
      <c r="M9" s="1"/>
      <c r="N9" s="1"/>
      <c r="O9" s="1"/>
      <c r="P9" s="1"/>
      <c r="Q9" s="1"/>
      <c r="R9" s="1"/>
      <c r="S9" s="1"/>
      <c r="T9" s="1"/>
      <c r="U9" s="1"/>
      <c r="V9" s="1"/>
      <c r="W9" s="1"/>
      <c r="X9" s="1"/>
      <c r="Y9" s="1"/>
      <c r="Z9" s="1"/>
      <c r="AA9" s="1"/>
      <c r="AB9" s="1"/>
      <c r="AC9" s="1"/>
    </row>
    <row r="10" spans="1:29">
      <c r="A10" s="44" t="s">
        <v>38</v>
      </c>
      <c r="B10" s="47">
        <v>1.3</v>
      </c>
      <c r="C10" s="47">
        <v>0</v>
      </c>
      <c r="D10" s="47">
        <v>0.1</v>
      </c>
      <c r="E10" s="47">
        <v>0.6</v>
      </c>
      <c r="F10" s="47">
        <v>1.2</v>
      </c>
      <c r="G10" s="47">
        <v>0.1</v>
      </c>
      <c r="H10" s="47">
        <v>3.5</v>
      </c>
      <c r="I10" s="47">
        <v>16.100000000000001</v>
      </c>
      <c r="J10" s="47">
        <v>0</v>
      </c>
      <c r="K10" s="47">
        <v>0</v>
      </c>
      <c r="L10" s="47">
        <v>23</v>
      </c>
      <c r="M10" s="1"/>
      <c r="N10" s="1"/>
      <c r="O10" s="1"/>
      <c r="P10" s="1"/>
      <c r="Q10" s="1"/>
      <c r="R10" s="1"/>
      <c r="S10" s="1"/>
      <c r="T10" s="1"/>
      <c r="U10" s="1"/>
      <c r="V10" s="1"/>
      <c r="W10" s="1"/>
      <c r="X10" s="1"/>
      <c r="Y10" s="1"/>
      <c r="Z10" s="1"/>
      <c r="AA10" s="1"/>
      <c r="AB10" s="1"/>
      <c r="AC10" s="1"/>
    </row>
    <row r="11" spans="1:29" ht="15.75" thickBot="1">
      <c r="A11" s="76" t="s">
        <v>9</v>
      </c>
      <c r="B11" s="77">
        <v>1.3</v>
      </c>
      <c r="C11" s="77">
        <v>0</v>
      </c>
      <c r="D11" s="77">
        <v>0.1</v>
      </c>
      <c r="E11" s="77">
        <v>0.6</v>
      </c>
      <c r="F11" s="77">
        <v>1.4</v>
      </c>
      <c r="G11" s="77">
        <v>0.1</v>
      </c>
      <c r="H11" s="77">
        <v>3.8</v>
      </c>
      <c r="I11" s="77">
        <v>17</v>
      </c>
      <c r="J11" s="77">
        <v>0</v>
      </c>
      <c r="K11" s="77">
        <v>0</v>
      </c>
      <c r="L11" s="77">
        <v>24.5</v>
      </c>
      <c r="M11" s="1"/>
      <c r="N11" s="1"/>
      <c r="O11" s="1"/>
      <c r="P11" s="1"/>
      <c r="Q11" s="1"/>
      <c r="R11" s="1"/>
      <c r="S11" s="1"/>
      <c r="T11" s="1"/>
      <c r="U11" s="1"/>
      <c r="V11" s="1"/>
      <c r="W11" s="1"/>
      <c r="X11" s="1"/>
      <c r="Y11" s="1"/>
      <c r="Z11" s="1"/>
      <c r="AA11" s="1"/>
      <c r="AB11" s="1"/>
      <c r="AC11" s="1"/>
    </row>
    <row r="12" spans="1:29" ht="40.5" customHeight="1" thickBot="1">
      <c r="A12" s="78">
        <f>'M1 - M3'!A3</f>
        <v>41455</v>
      </c>
      <c r="B12" s="79"/>
      <c r="C12" s="79"/>
      <c r="D12" s="79"/>
      <c r="E12" s="79"/>
      <c r="F12" s="79"/>
      <c r="G12" s="79"/>
      <c r="H12" s="79"/>
      <c r="I12" s="79"/>
      <c r="J12" s="79"/>
      <c r="K12" s="79"/>
      <c r="L12" s="79"/>
      <c r="M12" s="1"/>
      <c r="N12" s="1"/>
      <c r="O12" s="1"/>
      <c r="P12" s="1"/>
      <c r="Q12" s="1"/>
      <c r="R12" s="1"/>
      <c r="S12" s="53"/>
      <c r="T12" s="1"/>
      <c r="U12" s="1"/>
      <c r="V12" s="1"/>
      <c r="W12" s="1"/>
      <c r="X12" s="1"/>
      <c r="Y12" s="1"/>
      <c r="Z12" s="1"/>
      <c r="AA12" s="1"/>
      <c r="AB12" s="1"/>
      <c r="AC12" s="1"/>
    </row>
    <row r="13" spans="1:29" ht="25.5" customHeight="1">
      <c r="A13" s="104" t="s">
        <v>0</v>
      </c>
      <c r="B13" s="182" t="s">
        <v>175</v>
      </c>
      <c r="C13" s="191"/>
      <c r="D13" s="191"/>
      <c r="E13" s="191"/>
      <c r="F13" s="191"/>
      <c r="G13" s="191"/>
      <c r="H13" s="191"/>
      <c r="I13" s="191"/>
      <c r="J13" s="191"/>
      <c r="K13" s="191"/>
      <c r="L13" s="191"/>
      <c r="M13" s="1"/>
      <c r="N13" s="1"/>
      <c r="O13" s="1"/>
      <c r="P13" s="1"/>
      <c r="Q13" s="1"/>
      <c r="R13" s="1"/>
      <c r="S13" s="1"/>
      <c r="T13" s="1"/>
      <c r="U13" s="1"/>
      <c r="V13" s="1"/>
      <c r="W13" s="1"/>
      <c r="X13" s="1"/>
      <c r="Y13" s="1"/>
      <c r="Z13" s="1"/>
      <c r="AA13" s="1"/>
      <c r="AB13" s="1"/>
      <c r="AC13" s="1"/>
    </row>
    <row r="14" spans="1:29" ht="48.75">
      <c r="A14" s="111"/>
      <c r="B14" s="113" t="s">
        <v>19</v>
      </c>
      <c r="C14" s="113" t="s">
        <v>20</v>
      </c>
      <c r="D14" s="113" t="s">
        <v>166</v>
      </c>
      <c r="E14" s="113" t="s">
        <v>143</v>
      </c>
      <c r="F14" s="113" t="s">
        <v>23</v>
      </c>
      <c r="G14" s="113" t="s">
        <v>167</v>
      </c>
      <c r="H14" s="113" t="s">
        <v>25</v>
      </c>
      <c r="I14" s="113" t="s">
        <v>1</v>
      </c>
      <c r="J14" s="113" t="s">
        <v>145</v>
      </c>
      <c r="K14" s="113" t="s">
        <v>2</v>
      </c>
      <c r="L14" s="113" t="s">
        <v>9</v>
      </c>
      <c r="M14" s="1"/>
      <c r="N14" s="1"/>
      <c r="O14" s="1"/>
      <c r="P14" s="1"/>
      <c r="Q14" s="1"/>
      <c r="R14" s="1"/>
      <c r="S14" s="1"/>
      <c r="T14" s="1"/>
      <c r="U14" s="1"/>
      <c r="V14" s="1"/>
      <c r="W14" s="1"/>
      <c r="X14" s="1"/>
      <c r="Y14" s="1"/>
      <c r="Z14" s="1"/>
      <c r="AA14" s="1"/>
      <c r="AB14" s="1"/>
      <c r="AC14" s="1"/>
    </row>
    <row r="15" spans="1:29">
      <c r="A15" s="49" t="s">
        <v>3</v>
      </c>
      <c r="B15" s="47">
        <v>8.3560999999999998E-4</v>
      </c>
      <c r="C15" s="47">
        <v>0</v>
      </c>
      <c r="D15" s="47">
        <v>0</v>
      </c>
      <c r="E15" s="47">
        <v>0</v>
      </c>
      <c r="F15" s="47">
        <v>1.06031E-4</v>
      </c>
      <c r="G15" s="47">
        <v>9.5840000000000001E-6</v>
      </c>
      <c r="H15" s="47">
        <v>1.2080560000000001E-3</v>
      </c>
      <c r="I15" s="47">
        <v>1.9541479E-2</v>
      </c>
      <c r="J15" s="47">
        <v>0</v>
      </c>
      <c r="K15" s="47">
        <v>0</v>
      </c>
      <c r="L15" s="47">
        <v>2.1700759E-2</v>
      </c>
      <c r="M15" s="1"/>
      <c r="N15" s="1"/>
      <c r="O15" s="1"/>
      <c r="P15" s="1"/>
      <c r="Q15" s="1"/>
      <c r="R15" s="1"/>
      <c r="S15" s="1"/>
      <c r="T15" s="1"/>
      <c r="U15" s="1"/>
      <c r="V15" s="1"/>
      <c r="W15" s="1"/>
      <c r="X15" s="1"/>
      <c r="Y15" s="1"/>
      <c r="Z15" s="1"/>
      <c r="AA15" s="1"/>
      <c r="AB15" s="1"/>
      <c r="AC15" s="1"/>
    </row>
    <row r="16" spans="1:29">
      <c r="A16" s="49" t="s">
        <v>4</v>
      </c>
      <c r="B16" s="47">
        <v>1.7740539E-2</v>
      </c>
      <c r="C16" s="47">
        <v>0</v>
      </c>
      <c r="D16" s="47">
        <v>0</v>
      </c>
      <c r="E16" s="47">
        <v>0</v>
      </c>
      <c r="F16" s="47">
        <v>2.3146009999999999E-3</v>
      </c>
      <c r="G16" s="47">
        <v>2.318648E-3</v>
      </c>
      <c r="H16" s="47">
        <v>2.5101353999999999E-2</v>
      </c>
      <c r="I16" s="47">
        <v>0.35941251099999999</v>
      </c>
      <c r="J16" s="47">
        <v>0</v>
      </c>
      <c r="K16" s="47">
        <v>0</v>
      </c>
      <c r="L16" s="47">
        <v>0.40688765199999999</v>
      </c>
      <c r="M16" s="1"/>
      <c r="N16" s="1"/>
      <c r="O16" s="1"/>
      <c r="P16" s="1"/>
      <c r="Q16" s="1"/>
      <c r="R16" s="1"/>
      <c r="S16" s="1"/>
      <c r="T16" s="1"/>
      <c r="U16" s="1"/>
      <c r="V16" s="1"/>
      <c r="W16" s="1"/>
      <c r="X16" s="1"/>
      <c r="Y16" s="1"/>
      <c r="Z16" s="1"/>
      <c r="AA16" s="1"/>
      <c r="AB16" s="1"/>
      <c r="AC16" s="1"/>
    </row>
    <row r="17" spans="1:29">
      <c r="A17" s="49" t="s">
        <v>5</v>
      </c>
      <c r="B17" s="47">
        <v>1.2278173E-2</v>
      </c>
      <c r="C17" s="47">
        <v>0</v>
      </c>
      <c r="D17" s="47">
        <v>0</v>
      </c>
      <c r="E17" s="47">
        <v>1.2363599999999999E-4</v>
      </c>
      <c r="F17" s="47">
        <v>8.8061599999999997E-4</v>
      </c>
      <c r="G17" s="47">
        <v>3.5027050000000001E-3</v>
      </c>
      <c r="H17" s="47">
        <v>6.239535E-3</v>
      </c>
      <c r="I17" s="47">
        <v>0.237985747</v>
      </c>
      <c r="J17" s="47">
        <v>0</v>
      </c>
      <c r="K17" s="47">
        <v>0</v>
      </c>
      <c r="L17" s="47">
        <v>0.26101041200000002</v>
      </c>
      <c r="M17" s="1"/>
      <c r="N17" s="1"/>
      <c r="O17" s="1"/>
      <c r="P17" s="1"/>
      <c r="Q17" s="1"/>
      <c r="R17" s="1"/>
      <c r="S17" s="1"/>
      <c r="T17" s="1"/>
      <c r="U17" s="1"/>
      <c r="V17" s="1"/>
      <c r="W17" s="1"/>
      <c r="X17" s="1"/>
      <c r="Y17" s="1"/>
      <c r="Z17" s="1"/>
      <c r="AA17" s="1"/>
      <c r="AB17" s="1"/>
      <c r="AC17" s="1"/>
    </row>
    <row r="18" spans="1:29">
      <c r="A18" s="49" t="s">
        <v>6</v>
      </c>
      <c r="B18" s="47">
        <v>2.3931346999999999E-2</v>
      </c>
      <c r="C18" s="47">
        <v>0</v>
      </c>
      <c r="D18" s="47">
        <v>0</v>
      </c>
      <c r="E18" s="47">
        <v>6.4496730000000004E-3</v>
      </c>
      <c r="F18" s="47">
        <v>9.2208940000000003E-3</v>
      </c>
      <c r="G18" s="47">
        <v>1.99051E-3</v>
      </c>
      <c r="H18" s="47">
        <v>7.6393245999999998E-2</v>
      </c>
      <c r="I18" s="47">
        <v>0.364092099</v>
      </c>
      <c r="J18" s="47">
        <v>2.00519E-4</v>
      </c>
      <c r="K18" s="47">
        <v>0</v>
      </c>
      <c r="L18" s="47">
        <v>0.48227828900000003</v>
      </c>
      <c r="M18" s="1"/>
      <c r="N18" s="1"/>
      <c r="O18" s="1"/>
      <c r="P18" s="1"/>
      <c r="Q18" s="1"/>
      <c r="R18" s="1"/>
      <c r="S18" s="1"/>
      <c r="T18" s="1"/>
      <c r="U18" s="1"/>
      <c r="V18" s="1"/>
      <c r="W18" s="1"/>
      <c r="X18" s="1"/>
      <c r="Y18" s="1"/>
      <c r="Z18" s="1"/>
      <c r="AA18" s="1"/>
      <c r="AB18" s="1"/>
      <c r="AC18" s="1"/>
    </row>
    <row r="19" spans="1:29">
      <c r="A19" s="49" t="s">
        <v>7</v>
      </c>
      <c r="B19" s="47">
        <v>0.221874136</v>
      </c>
      <c r="C19" s="47">
        <v>0</v>
      </c>
      <c r="D19" s="47">
        <v>8.0574949999999996E-3</v>
      </c>
      <c r="E19" s="47">
        <v>9.7212270000000007E-3</v>
      </c>
      <c r="F19" s="47">
        <v>0.19258457300000001</v>
      </c>
      <c r="G19" s="47">
        <v>9.6666519000000006E-2</v>
      </c>
      <c r="H19" s="47">
        <v>1.6690015460000001</v>
      </c>
      <c r="I19" s="47">
        <v>1.739663218</v>
      </c>
      <c r="J19" s="47">
        <v>4.8578789999999998E-3</v>
      </c>
      <c r="K19" s="47">
        <v>5.7544550000000003E-3</v>
      </c>
      <c r="L19" s="47">
        <v>3.9481810479999999</v>
      </c>
      <c r="M19" s="1"/>
      <c r="N19" s="1"/>
      <c r="O19" s="1"/>
      <c r="P19" s="1"/>
      <c r="Q19" s="1"/>
      <c r="R19" s="1"/>
      <c r="S19" s="1"/>
      <c r="T19" s="1"/>
      <c r="U19" s="1"/>
      <c r="V19" s="1"/>
      <c r="W19" s="1"/>
      <c r="X19" s="1"/>
      <c r="Y19" s="1"/>
      <c r="Z19" s="1"/>
      <c r="AA19" s="1"/>
      <c r="AB19" s="1"/>
      <c r="AC19" s="1"/>
    </row>
    <row r="20" spans="1:29">
      <c r="A20" s="49" t="s">
        <v>8</v>
      </c>
      <c r="B20" s="47">
        <v>1.054881409</v>
      </c>
      <c r="C20" s="47">
        <v>0</v>
      </c>
      <c r="D20" s="47">
        <v>5.4262744000000002E-2</v>
      </c>
      <c r="E20" s="47">
        <v>0.66309964600000004</v>
      </c>
      <c r="F20" s="47">
        <v>1.1898534759999999</v>
      </c>
      <c r="G20" s="47">
        <v>4.4424931000000001E-2</v>
      </c>
      <c r="H20" s="47">
        <v>2.035511939</v>
      </c>
      <c r="I20" s="47">
        <v>14.3225794</v>
      </c>
      <c r="J20" s="47">
        <v>7.0910050000000001E-3</v>
      </c>
      <c r="K20" s="47">
        <v>1.4215899999999999E-4</v>
      </c>
      <c r="L20" s="47">
        <v>19.37184671</v>
      </c>
      <c r="M20" s="1"/>
      <c r="N20" s="1"/>
      <c r="O20" s="1"/>
      <c r="P20" s="1"/>
      <c r="Q20" s="1"/>
      <c r="R20" s="1"/>
      <c r="S20" s="1"/>
      <c r="T20" s="1"/>
      <c r="U20" s="1"/>
      <c r="V20" s="1"/>
      <c r="W20" s="1"/>
      <c r="X20" s="1"/>
      <c r="Y20" s="1"/>
      <c r="Z20" s="1"/>
      <c r="AA20" s="1"/>
      <c r="AB20" s="1"/>
      <c r="AC20" s="1"/>
    </row>
    <row r="21" spans="1:29" ht="15.75" thickBot="1">
      <c r="A21" s="44" t="s">
        <v>9</v>
      </c>
      <c r="B21" s="47">
        <v>1.3315412129999999</v>
      </c>
      <c r="C21" s="47">
        <v>0</v>
      </c>
      <c r="D21" s="47">
        <v>6.2320238999999999E-2</v>
      </c>
      <c r="E21" s="47">
        <v>0.67939418200000001</v>
      </c>
      <c r="F21" s="47">
        <v>1.394960191</v>
      </c>
      <c r="G21" s="47">
        <v>0.14891289699999999</v>
      </c>
      <c r="H21" s="47">
        <v>3.813455678</v>
      </c>
      <c r="I21" s="47">
        <v>17.043274452999999</v>
      </c>
      <c r="J21" s="47">
        <v>1.2149403E-2</v>
      </c>
      <c r="K21" s="47">
        <v>5.896615E-3</v>
      </c>
      <c r="L21" s="47">
        <v>24.491904869999999</v>
      </c>
      <c r="M21" s="1"/>
      <c r="N21" s="1"/>
      <c r="O21" s="1"/>
      <c r="P21" s="1"/>
      <c r="Q21" s="1"/>
      <c r="R21" s="1"/>
      <c r="S21" s="1"/>
      <c r="T21" s="1"/>
      <c r="U21" s="1"/>
      <c r="V21" s="1"/>
      <c r="W21" s="1"/>
      <c r="X21" s="1"/>
      <c r="Y21" s="1"/>
      <c r="Z21" s="1"/>
      <c r="AA21" s="1"/>
      <c r="AB21" s="1"/>
      <c r="AC21" s="1"/>
    </row>
    <row r="22" spans="1:29" ht="40.5" customHeight="1" thickBot="1">
      <c r="A22" s="78">
        <f>'M1 - M3'!A3</f>
        <v>41455</v>
      </c>
      <c r="B22" s="79"/>
      <c r="C22" s="79"/>
      <c r="D22" s="79"/>
      <c r="E22" s="79"/>
      <c r="F22" s="79"/>
      <c r="G22" s="79"/>
      <c r="H22" s="79"/>
      <c r="I22" s="79"/>
      <c r="J22" s="79"/>
      <c r="K22" s="79"/>
      <c r="L22" s="79"/>
      <c r="M22" s="1"/>
      <c r="N22" s="1"/>
      <c r="O22" s="1"/>
      <c r="P22" s="1"/>
      <c r="Q22" s="1"/>
      <c r="R22" s="1"/>
      <c r="S22" s="1"/>
      <c r="T22" s="1"/>
      <c r="U22" s="1"/>
      <c r="V22" s="1"/>
      <c r="W22" s="1"/>
      <c r="X22" s="1"/>
      <c r="Y22" s="1"/>
      <c r="Z22" s="1"/>
      <c r="AA22" s="1"/>
      <c r="AB22" s="1"/>
      <c r="AC22" s="1"/>
    </row>
    <row r="23" spans="1:29" ht="25.5" customHeight="1">
      <c r="A23" s="112" t="s">
        <v>39</v>
      </c>
      <c r="B23" s="182" t="s">
        <v>176</v>
      </c>
      <c r="C23" s="192"/>
      <c r="D23" s="192"/>
      <c r="E23" s="192"/>
      <c r="F23" s="192"/>
      <c r="G23" s="192"/>
      <c r="H23" s="192"/>
      <c r="I23" s="192"/>
      <c r="J23" s="192"/>
      <c r="K23" s="192"/>
      <c r="L23" s="192"/>
      <c r="M23" s="1"/>
      <c r="N23" s="1"/>
      <c r="O23" s="1"/>
      <c r="P23" s="1"/>
      <c r="Q23" s="1"/>
      <c r="R23" s="1"/>
      <c r="S23" s="1"/>
      <c r="T23" s="1"/>
      <c r="U23" s="1"/>
      <c r="V23" s="1"/>
      <c r="W23" s="1"/>
      <c r="X23" s="1"/>
      <c r="Y23" s="1"/>
      <c r="Z23" s="1"/>
      <c r="AA23" s="1"/>
      <c r="AB23" s="1"/>
      <c r="AC23" s="1"/>
    </row>
    <row r="24" spans="1:29" ht="48.75">
      <c r="A24" s="111"/>
      <c r="B24" s="113" t="s">
        <v>19</v>
      </c>
      <c r="C24" s="113" t="s">
        <v>20</v>
      </c>
      <c r="D24" s="113" t="s">
        <v>166</v>
      </c>
      <c r="E24" s="113" t="s">
        <v>143</v>
      </c>
      <c r="F24" s="113" t="s">
        <v>23</v>
      </c>
      <c r="G24" s="113" t="s">
        <v>167</v>
      </c>
      <c r="H24" s="113" t="s">
        <v>25</v>
      </c>
      <c r="I24" s="113" t="s">
        <v>1</v>
      </c>
      <c r="J24" s="113" t="s">
        <v>145</v>
      </c>
      <c r="K24" s="113" t="s">
        <v>2</v>
      </c>
      <c r="L24" s="113" t="s">
        <v>9</v>
      </c>
      <c r="M24" s="1"/>
      <c r="N24" s="1"/>
      <c r="O24" s="1"/>
      <c r="P24" s="1"/>
      <c r="Q24" s="1"/>
      <c r="R24" s="1"/>
      <c r="S24" s="1"/>
      <c r="T24" s="1"/>
      <c r="U24" s="1"/>
      <c r="V24" s="1"/>
      <c r="W24" s="1"/>
      <c r="X24" s="1"/>
      <c r="Y24" s="1"/>
      <c r="Z24" s="1"/>
      <c r="AA24" s="1"/>
      <c r="AB24" s="1"/>
      <c r="AC24" s="1"/>
    </row>
    <row r="25" spans="1:29" ht="28.5" customHeight="1" thickBot="1">
      <c r="A25" s="76" t="s">
        <v>9</v>
      </c>
      <c r="B25" s="154">
        <v>1.5</v>
      </c>
      <c r="C25" s="155">
        <v>0</v>
      </c>
      <c r="D25" s="156">
        <v>5.3</v>
      </c>
      <c r="E25" s="157">
        <v>0</v>
      </c>
      <c r="F25" s="156">
        <v>0.6</v>
      </c>
      <c r="G25" s="156">
        <v>0</v>
      </c>
      <c r="H25" s="156">
        <v>1</v>
      </c>
      <c r="I25" s="156">
        <v>2.7</v>
      </c>
      <c r="J25" s="156">
        <v>17.899999999999999</v>
      </c>
      <c r="K25" s="157">
        <v>0</v>
      </c>
      <c r="L25" s="156">
        <v>2.2000000000000002</v>
      </c>
      <c r="N25" s="1"/>
      <c r="O25" s="1"/>
      <c r="P25" s="1"/>
      <c r="Q25" s="1"/>
      <c r="R25" s="1"/>
      <c r="S25" s="1"/>
      <c r="T25" s="1"/>
      <c r="U25" s="1"/>
      <c r="V25" s="1"/>
      <c r="W25" s="1"/>
      <c r="X25" s="1"/>
      <c r="Y25" s="1"/>
      <c r="Z25" s="1"/>
      <c r="AA25" s="1"/>
      <c r="AB25" s="1"/>
      <c r="AC25" s="1"/>
    </row>
    <row r="26" spans="1:2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mergeCells count="3">
    <mergeCell ref="B4:L4"/>
    <mergeCell ref="B13:L13"/>
    <mergeCell ref="B23:L23"/>
  </mergeCell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Pernille Lohmann</cp:lastModifiedBy>
  <cp:lastPrinted>2013-09-19T13:08:49Z</cp:lastPrinted>
  <dcterms:created xsi:type="dcterms:W3CDTF">2012-10-09T09:28:10Z</dcterms:created>
  <dcterms:modified xsi:type="dcterms:W3CDTF">2013-11-12T12:10:33Z</dcterms:modified>
</cp:coreProperties>
</file>